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J:\総務課\【移行対象】R1年度\◆財政\2025_R07年度\■財政：照会／報告関係\20250912〆_☒_令和５年度財政状況資料集（２回目）の作成及び提出について\"/>
    </mc:Choice>
  </mc:AlternateContent>
  <xr:revisionPtr revIDLastSave="0" documentId="13_ncr:1_{4C1DABB1-FBFD-4E8B-A090-D2FD83E1E90D}" xr6:coauthVersionLast="47" xr6:coauthVersionMax="47" xr10:uidLastSave="{00000000-0000-0000-0000-000000000000}"/>
  <bookViews>
    <workbookView xWindow="-120" yWindow="-120" windowWidth="29040" windowHeight="15720" tabRatio="8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C34" i="10"/>
  <c r="C35" i="10" s="1"/>
  <c r="U34" i="10" l="1"/>
  <c r="U35" i="10" s="1"/>
  <c r="U36" i="10" s="1"/>
  <c r="U37" i="10" s="1"/>
  <c r="AM34"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<sst xmlns="http://schemas.openxmlformats.org/spreadsheetml/2006/main" count="1152" uniqueCount="568">
  <si>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</si>
  <si>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</si>
  <si>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</si>
  <si>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</si>
  <si>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</si>
  <si>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</si>
  <si>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</si>
  <si>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</si>
  <si>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</si>
  <si>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</si>
  <si>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</si>
  <si>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</si>
  <si>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</si>
  <si>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</si>
  <si>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</si>
  <si>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</si>
  <si>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</si>
  <si>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</si>
  <si>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</si>
  <si>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</si>
  <si>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</si>
  <si>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</si>
  <si>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</si>
  <si>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</si>
  <si>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</si>
  <si>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</si>
  <si>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</si>
  <si>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</si>
  <si>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</si>
  <si>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</si>
  <si>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</si>
  <si>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</si>
  <si>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</si>
  <si>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</si>
  <si>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</si>
  <si>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</si>
  <si>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</si>
  <si>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</si>
  <si>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</si>
  <si>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</si>
  <si>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</si>
  <si>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</si>
  <si>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</si>
  <si>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</si>
  <si>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</si>
  <si>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</si>
  <si>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</si>
  <si>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</si>
  <si>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</si>
  <si>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</si>
  <si>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</si>
  <si>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</si>
  <si>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</si>
  <si>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</si>
  <si>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</si>
  <si>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</si>
  <si>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</si>
  <si>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</si>
  <si>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</si>
  <si>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</si>
  <si>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</si>
  <si>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</si>
  <si>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</si>
  <si>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</si>
  <si>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</si>
  <si>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</si>
  <si>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</si>
  <si>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</si>
  <si>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</si>
  <si>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</si>
  <si>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</si>
  <si>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</si>
  <si>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</si>
  <si>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</si>
  <si>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</si>
  <si>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</si>
  <si>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</si>
  <si>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</si>
  <si>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</si>
  <si>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</si>
  <si>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</si>
  <si>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</si>
  <si>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</si>
  <si>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</si>
  <si>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</si>
  <si>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</si>
  <si>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</si>
  <si>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</si>
  <si>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</si>
  <si>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</si>
  <si>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</si>
  <si>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</si>
  <si>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</si>
  <si>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</si>
  <si>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忍野村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</si>
  <si>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</si>
  <si>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</si>
  <si>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</si>
  <si>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</si>
  <si>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</si>
  <si>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</si>
  <si>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</si>
  <si>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</si>
  <si>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</si>
  <si>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</si>
  <si>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</si>
  <si>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</si>
  <si>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</si>
  <si>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</si>
  <si>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</si>
  <si>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</si>
  <si>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</si>
  <si>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</si>
  <si>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</si>
  <si>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</si>
  <si>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</si>
  <si>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</si>
  <si>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</si>
  <si>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</si>
  <si>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</si>
  <si>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</si>
  <si>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</si>
  <si>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</si>
  <si>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</si>
  <si>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</si>
  <si>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</si>
  <si>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</si>
  <si>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</si>
  <si>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</si>
  <si>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</si>
  <si>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</si>
  <si>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</si>
  <si>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</si>
  <si>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</si>
  <si>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</si>
  <si>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</si>
  <si>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</si>
  <si>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</si>
  <si>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</si>
  <si>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</si>
  <si>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</si>
  <si>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</si>
  <si>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</si>
  <si>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</si>
  <si>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</si>
  <si>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</si>
  <si>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</si>
  <si>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</si>
  <si>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</si>
  <si>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</si>
  <si>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</si>
  <si>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</si>
  <si>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</si>
  <si>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</si>
  <si>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</si>
  <si>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</si>
  <si>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</si>
  <si>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</si>
  <si>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</si>
  <si>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</si>
  <si>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</si>
  <si>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</si>
  <si>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</si>
  <si>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</si>
  <si>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</si>
  <si>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</si>
  <si>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</si>
  <si>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</si>
  <si>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</si>
  <si>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</si>
  <si>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</si>
  <si>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</si>
  <si>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</si>
  <si>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</si>
  <si>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</si>
  <si>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</si>
  <si>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</si>
  <si>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</si>
  <si>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</si>
  <si>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</si>
  <si>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</si>
  <si>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</si>
  <si>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</si>
  <si>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</si>
  <si>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</si>
  <si>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</si>
  <si>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</si>
  <si>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</si>
  <si>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</si>
  <si>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</si>
  <si>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</si>
  <si>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</si>
  <si>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</si>
  <si>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</si>
  <si>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</si>
  <si>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</si>
  <si>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</si>
  <si>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</si>
  <si>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</si>
  <si>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</si>
  <si>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</si>
  <si>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</si>
  <si>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山梨県忍野村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</si>
  <si>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</si>
  <si>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</si>
  <si>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</si>
  <si>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</si>
  <si>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</si>
  <si>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</si>
  <si>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</si>
  <si>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</si>
  <si>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</si>
  <si>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</si>
  <si>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</si>
  <si>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</si>
  <si>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</si>
  <si>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</si>
  <si>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</si>
  <si>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</si>
  <si>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</si>
  <si>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</si>
  <si>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</si>
  <si>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</si>
  <si>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</si>
  <si>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</si>
  <si>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</si>
  <si>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</si>
  <si>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</si>
  <si>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</si>
  <si>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</si>
  <si>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</si>
  <si>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</si>
  <si>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</si>
  <si>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</si>
  <si>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</si>
  <si>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</si>
  <si>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</si>
  <si>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</si>
  <si>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</si>
  <si>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</si>
  <si>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</si>
  <si>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</si>
  <si>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</si>
  <si>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</si>
  <si>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</si>
  <si>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</si>
  <si>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</si>
  <si>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</si>
  <si>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</si>
  <si>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</si>
  <si>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</si>
  <si>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</si>
  <si>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</si>
  <si>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</si>
  <si>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</si>
  <si>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</si>
  <si>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</si>
  <si>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</si>
  <si>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</si>
  <si>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</si>
  <si>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</si>
  <si>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</si>
  <si>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</si>
  <si>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</si>
  <si>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</si>
  <si>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</si>
  <si>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</si>
  <si>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</si>
  <si>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</si>
  <si>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</si>
  <si>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</si>
  <si>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</si>
  <si>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</si>
  <si>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</si>
  <si>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</si>
  <si>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</si>
  <si>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</si>
  <si>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</si>
  <si>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</si>
  <si>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</si>
  <si>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</si>
  <si>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</si>
  <si>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</si>
  <si>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</si>
  <si>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</si>
  <si>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</si>
  <si>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</si>
  <si>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</si>
  <si>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</si>
  <si>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</si>
  <si>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</si>
  <si>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</si>
  <si>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</si>
  <si>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</si>
  <si>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</si>
  <si>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</si>
  <si>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</si>
  <si>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</si>
  <si>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</si>
  <si>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</si>
  <si>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</si>
  <si>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</si>
  <si>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</si>
  <si>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</si>
  <si>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</si>
  <si>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</si>
  <si>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</si>
  <si>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</si>
  <si>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</si>
  <si>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</si>
  <si>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</si>
  <si>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</si>
  <si>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</si>
  <si>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</si>
  <si>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</si>
  <si>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</si>
  <si>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</si>
  <si>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</si>
  <si>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</si>
  <si>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</si>
  <si>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</si>
  <si>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</si>
  <si>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</si>
  <si>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</si>
  <si>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</si>
  <si>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</si>
  <si>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</si>
  <si>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</si>
  <si>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</si>
  <si>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</si>
  <si>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</si>
  <si>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</si>
  <si>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</si>
  <si>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</si>
  <si>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</si>
  <si>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</si>
  <si>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</si>
  <si>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</si>
  <si>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</si>
  <si>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</si>
  <si>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</si>
  <si>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</si>
  <si>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</si>
  <si>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</si>
  <si>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</si>
  <si>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</si>
  <si>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</si>
  <si>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</si>
  <si>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</si>
  <si>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</si>
  <si>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</si>
  <si>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</si>
  <si>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</si>
  <si>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山梨県忍野村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</si>
  <si>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</si>
  <si>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</si>
  <si>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</si>
  <si>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</si>
  <si>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</si>
  <si>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</si>
  <si>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</si>
  <si>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</si>
  <si>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</si>
  <si>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</si>
  <si>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</si>
  <si>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</si>
  <si>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</si>
  <si>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</si>
  <si>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</si>
  <si>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</si>
  <si>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</si>
  <si>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</si>
  <si>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</si>
  <si>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</si>
  <si>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人づくり資金貸付事業特別会計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</si>
  <si>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</si>
  <si>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</si>
  <si>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</si>
  <si>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</si>
  <si>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</si>
  <si>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</si>
  <si>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</si>
  <si>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</si>
  <si>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</si>
  <si>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</si>
  <si>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</si>
  <si>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</si>
  <si>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</si>
  <si>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</si>
  <si>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</si>
  <si>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</si>
  <si>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</si>
  <si>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水道事業会計</t>
    <phoneticPr fontId="5"/>
  </si>
  <si>
    <t>法適用企業</t>
    <phoneticPr fontId="5"/>
  </si>
  <si>
    <t>下水道事業特別会計</t>
    <phoneticPr fontId="5"/>
  </si>
  <si>
    <t>法非適用企業</t>
    <phoneticPr fontId="5"/>
  </si>
  <si>
    <t>平山簡易水道特別会計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</si>
  <si>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</si>
  <si>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</si>
  <si>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</si>
  <si>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</si>
  <si>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</si>
  <si>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</si>
  <si>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</si>
  <si>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</si>
  <si>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</si>
  <si>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</si>
  <si>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</si>
  <si>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</si>
  <si>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</si>
  <si>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</si>
  <si>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</si>
  <si>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</si>
  <si>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</si>
  <si>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</si>
  <si>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</si>
  <si>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</si>
  <si>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</si>
  <si>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</si>
  <si>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</si>
  <si>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</si>
  <si>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</si>
  <si>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</si>
  <si>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</si>
  <si>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</si>
  <si>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</si>
  <si>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</si>
  <si>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</si>
  <si>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</si>
  <si>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</si>
  <si>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</si>
  <si>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</si>
  <si>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</si>
  <si>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</si>
  <si>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</si>
  <si>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</si>
  <si>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</si>
  <si>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</si>
  <si>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</si>
  <si>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</si>
  <si>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</si>
  <si>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</si>
  <si>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</si>
  <si>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</si>
  <si>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</si>
  <si>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</si>
  <si>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</si>
  <si>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</si>
  <si>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</si>
  <si>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</si>
  <si>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</si>
  <si>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</si>
  <si>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</si>
  <si>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</si>
  <si>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</si>
  <si>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</si>
  <si>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</si>
  <si>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</si>
  <si>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</si>
  <si>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</si>
  <si>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</si>
  <si>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</si>
  <si>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</si>
  <si>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</si>
  <si>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</si>
  <si>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</si>
  <si>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</si>
  <si>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</si>
  <si>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</si>
  <si>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</si>
  <si>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</si>
  <si>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</si>
  <si>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</si>
  <si>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</si>
  <si>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</si>
  <si>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</si>
  <si>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</si>
  <si>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</si>
  <si>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</si>
  <si>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</si>
  <si>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</si>
  <si>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</si>
  <si>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</si>
  <si>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</si>
  <si>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</si>
  <si>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</si>
  <si>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</si>
  <si>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</si>
  <si>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</si>
  <si>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</si>
  <si>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</si>
  <si>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</si>
  <si>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</si>
  <si>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</si>
  <si>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</si>
  <si>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</si>
  <si>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</si>
  <si>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</si>
  <si>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</si>
  <si>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</si>
  <si>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</si>
  <si>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</si>
  <si>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</si>
  <si>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</si>
  <si>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</si>
  <si>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</si>
  <si>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</si>
  <si>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</si>
  <si>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</si>
  <si>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</si>
  <si>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</si>
  <si>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</si>
  <si>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</si>
  <si>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</si>
  <si>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</si>
  <si>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</si>
  <si>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</si>
  <si>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</si>
  <si>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</si>
  <si>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</si>
  <si>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</si>
  <si>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</si>
  <si>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</si>
  <si>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</si>
  <si>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</si>
  <si>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</si>
  <si>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</si>
  <si>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</si>
  <si>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</si>
  <si>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</si>
  <si>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</si>
  <si>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</si>
  <si>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13.65</t>
  </si>
  <si>
    <t>▲ 2.87</t>
  </si>
  <si>
    <t>▲ 9.28</t>
  </si>
  <si>
    <t>▲ 10.40</t>
  </si>
  <si>
    <t>▲ 3.45</t>
  </si>
  <si>
    <t>一般会計</t>
  </si>
  <si>
    <t>水道事業会計</t>
  </si>
  <si>
    <t>介護保険特別会計</t>
  </si>
  <si>
    <t>国民健康保険特別会計</t>
  </si>
  <si>
    <t>下水道事業特別会計</t>
  </si>
  <si>
    <t>介護予防支援事業特別会計</t>
  </si>
  <si>
    <t>人づくり資金貸付事業特別会計</t>
  </si>
  <si>
    <t>平山簡易水道特別会計</t>
  </si>
  <si>
    <t>その他会計（赤字）</t>
  </si>
  <si>
    <t>その他会計（黒字）</t>
  </si>
  <si>
    <t>R01</t>
    <phoneticPr fontId="5"/>
  </si>
  <si>
    <t>R02</t>
    <phoneticPr fontId="5"/>
  </si>
  <si>
    <t>R03</t>
    <phoneticPr fontId="5"/>
  </si>
  <si>
    <t>R04</t>
    <phoneticPr fontId="5"/>
  </si>
  <si>
    <t>R05</t>
    <phoneticPr fontId="5"/>
  </si>
  <si>
    <t>ふるさと納税基金</t>
    <phoneticPr fontId="5"/>
  </si>
  <si>
    <t>公共施設整備基金</t>
    <phoneticPr fontId="5"/>
  </si>
  <si>
    <t>地域活性化基金</t>
    <rPh sb="0" eb="2">
      <t>チイキ</t>
    </rPh>
    <rPh sb="2" eb="5">
      <t>カッセイカ</t>
    </rPh>
    <rPh sb="5" eb="7">
      <t>キキン</t>
    </rPh>
    <phoneticPr fontId="5"/>
  </si>
  <si>
    <t>特定防衛施設周辺整備基金</t>
    <rPh sb="0" eb="2">
      <t>トクテイ</t>
    </rPh>
    <rPh sb="2" eb="4">
      <t>ボウエイ</t>
    </rPh>
    <rPh sb="4" eb="6">
      <t>シセツ</t>
    </rPh>
    <rPh sb="6" eb="8">
      <t>シュウヘン</t>
    </rPh>
    <rPh sb="8" eb="10">
      <t>セイビ</t>
    </rPh>
    <rPh sb="10" eb="12">
      <t>キキン</t>
    </rPh>
    <phoneticPr fontId="5"/>
  </si>
  <si>
    <t>教育施設整備基金</t>
    <rPh sb="0" eb="2">
      <t>キョウイク</t>
    </rPh>
    <rPh sb="2" eb="4">
      <t>シセツ</t>
    </rPh>
    <rPh sb="4" eb="6">
      <t>セイビ</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</si>
  <si>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</si>
  <si>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</si>
  <si>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</si>
  <si>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</si>
  <si>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</si>
  <si>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</si>
  <si>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</si>
  <si>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</si>
  <si>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</si>
  <si>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財政調整基金などの充当可能基金を維持していることから、将来負担比率はマイナス値を維持している。
公共施設の老朽化が進んでおり、中長期的な視点で計画的に修繕や更新を行っていく必要がある。</t>
    <rPh sb="0" eb="2">
      <t>ザイセイ</t>
    </rPh>
    <rPh sb="2" eb="4">
      <t>チョウセイ</t>
    </rPh>
    <rPh sb="4" eb="6">
      <t>キキン</t>
    </rPh>
    <rPh sb="9" eb="11">
      <t>ジュウトウ</t>
    </rPh>
    <rPh sb="11" eb="13">
      <t>カノウ</t>
    </rPh>
    <rPh sb="13" eb="15">
      <t>キキン</t>
    </rPh>
    <rPh sb="16" eb="18">
      <t>イジ</t>
    </rPh>
    <rPh sb="27" eb="29">
      <t>ショウライ</t>
    </rPh>
    <rPh sb="29" eb="31">
      <t>フタン</t>
    </rPh>
    <rPh sb="31" eb="33">
      <t>ヒリツ</t>
    </rPh>
    <rPh sb="38" eb="39">
      <t>チ</t>
    </rPh>
    <rPh sb="40" eb="42">
      <t>イジ</t>
    </rPh>
    <rPh sb="48" eb="50">
      <t>コウキョウ</t>
    </rPh>
    <rPh sb="50" eb="52">
      <t>シセツ</t>
    </rPh>
    <rPh sb="53" eb="56">
      <t>ロウキュウカ</t>
    </rPh>
    <rPh sb="57" eb="58">
      <t>スス</t>
    </rPh>
    <rPh sb="63" eb="67">
      <t>チュウチョウキテキ</t>
    </rPh>
    <rPh sb="68" eb="70">
      <t>シテン</t>
    </rPh>
    <rPh sb="71" eb="74">
      <t>ケイカクテキ</t>
    </rPh>
    <rPh sb="75" eb="77">
      <t>シュウゼン</t>
    </rPh>
    <rPh sb="78" eb="80">
      <t>コウシン</t>
    </rPh>
    <rPh sb="81" eb="82">
      <t>オコナ</t>
    </rPh>
    <rPh sb="86" eb="88">
      <t>ヒツヨウ</t>
    </rPh>
    <phoneticPr fontId="5"/>
  </si>
  <si>
    <t>起債の借入れが低いことから実質公債費比率は低い水準を維持している。
しかしながら、小学校建設工事で20億以上の借り入れを行う予定であるため、今後も中長期的な視点で計画的に最小限度の起債発行に努めていく必要がある。</t>
    <rPh sb="0" eb="2">
      <t>キサイ</t>
    </rPh>
    <rPh sb="3" eb="5">
      <t>カリイ</t>
    </rPh>
    <rPh sb="7" eb="8">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</si>
</sst>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DCBEF8-AC53-4BF6-AEB7-9AB65019F35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AC80-4425-99C7-5AE374566B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104241</c:v>
                </c:pt>
                <c:pt idx="1">
                  <c:v>91863</c:v>
                </c:pt>
                <c:pt idx="2">
                  <c:v>88239</c:v>
                </c:pt>
                <c:pt idx="3">
                  <c:v>117155</c:v>
                </c:pt>
                <c:pt idx="4">
                  <c:v>168458</c:v>
                </c:pt>
              </c:numCache>
            </c:numRef>
          </c:val>
          <c:smooth val="0"/>
          <c:extLst>
            <c:ext xmlns:c16="http://schemas.microsoft.com/office/drawing/2014/chart" uri="{C3380CC4-5D6E-409C-BE32-E72D297353CC}">
              <c16:uniqueId val="{00000001-AC80-4425-99C7-5AE374566B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2.41</c:v>
                </c:pt>
                <c:pt idx="1">
                  <c:v>2.84</c:v>
                </c:pt>
                <c:pt idx="2">
                  <c:v>16.309999999999999</c:v>
                </c:pt>
                <c:pt idx="3">
                  <c:v>12.74</c:v>
                </c:pt>
                <c:pt idx="4">
                  <c:v>15.21</c:v>
                </c:pt>
              </c:numCache>
            </c:numRef>
          </c:val>
          <c:extLst>
            <c:ext xmlns:c16="http://schemas.microsoft.com/office/drawing/2014/chart" uri="{C3380CC4-5D6E-409C-BE32-E72D297353CC}">
              <c16:uniqueId val="{00000000-89D7-493F-A86E-761EEAA3EC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81.14</c:v>
                </c:pt>
                <c:pt idx="1">
                  <c:v>90.15</c:v>
                </c:pt>
                <c:pt idx="2">
                  <c:v>77.010000000000005</c:v>
                </c:pt>
                <c:pt idx="3">
                  <c:v>71.64</c:v>
                </c:pt>
                <c:pt idx="4">
                  <c:v>50.58</c:v>
                </c:pt>
              </c:numCache>
            </c:numRef>
          </c:val>
          <c:extLst>
            <c:ext xmlns:c16="http://schemas.microsoft.com/office/drawing/2014/chart" uri="{C3380CC4-5D6E-409C-BE32-E72D297353CC}">
              <c16:uniqueId val="{00000001-89D7-493F-A86E-761EEAA3EC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-13.65</c:v>
                </c:pt>
                <c:pt idx="1">
                  <c:v>-2.87</c:v>
                </c:pt>
                <c:pt idx="2">
                  <c:v>-9.2799999999999994</c:v>
                </c:pt>
                <c:pt idx="3">
                  <c:v>-10.4</c:v>
                </c:pt>
                <c:pt idx="4">
                  <c:v>-3.45</c:v>
                </c:pt>
              </c:numCache>
            </c:numRef>
          </c:val>
          <c:smooth val="0"/>
          <c:extLst>
            <c:ext xmlns:c16="http://schemas.microsoft.com/office/drawing/2014/chart" uri="{C3380CC4-5D6E-409C-BE32-E72D297353CC}">
              <c16:uniqueId val="{00000002-89D7-493F-A86E-761EEAA3EC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847-46A6-8194-38AC3FE726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47-46A6-8194-38AC3FE72641}"/>
            </c:ext>
          </c:extLst>
        </c:ser>
        <c:ser>
          <c:idx val="2"/>
          <c:order val="2"/>
          <c:tx>
            <c:strRef>
              <c:f>データシート!$A$29</c:f>
              <c:strCache>
                <c:ptCount val="1"/>
                <c:pt idx="0">
                  <c:v>平山簡易水道特別会計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B847-46A6-8194-38AC3FE72641}"/>
            </c:ext>
          </c:extLst>
        </c:ser>
        <c:ser>
          <c:idx val="3"/>
          <c:order val="3"/>
          <c:tx>
            <c:strRef>
              <c:f>データシート!$A$30</c:f>
              <c:strCache>
                <c:ptCount val="1"/>
                <c:pt idx="0">
                  <c:v>人づくり資金貸付事業特別会計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0.23</c:v>
                </c:pt>
                <c:pt idx="2">
                  <c:v>#N/A</c:v>
                </c:pt>
                <c:pt idx="3">
                  <c:v>0.08</c:v>
                </c:pt>
                <c:pt idx="4">
                  <c:v>#N/A</c:v>
                </c:pt>
                <c:pt idx="5">
                  <c:v>0.05</c:v>
                </c:pt>
                <c:pt idx="6">
                  <c:v>#N/A</c:v>
                </c:pt>
                <c:pt idx="7">
                  <c:v>7.0000000000000007E-2</c:v>
                </c:pt>
                <c:pt idx="8">
                  <c:v>#N/A</c:v>
                </c:pt>
                <c:pt idx="9">
                  <c:v>0.01</c:v>
                </c:pt>
              </c:numCache>
            </c:numRef>
          </c:val>
          <c:extLst>
            <c:ext xmlns:c16="http://schemas.microsoft.com/office/drawing/2014/chart" uri="{C3380CC4-5D6E-409C-BE32-E72D297353CC}">
              <c16:uniqueId val="{00000003-B847-46A6-8194-38AC3FE72641}"/>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4-B847-46A6-8194-38AC3FE7264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c:ext xmlns:c16="http://schemas.microsoft.com/office/drawing/2014/chart" uri="{C3380CC4-5D6E-409C-BE32-E72D297353CC}">
              <c16:uniqueId val="{00000005-B847-46A6-8194-38AC3FE7264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0.44</c:v>
                </c:pt>
                <c:pt idx="4">
                  <c:v>#N/A</c:v>
                </c:pt>
                <c:pt idx="5">
                  <c:v>0.67</c:v>
                </c:pt>
                <c:pt idx="6">
                  <c:v>#N/A</c:v>
                </c:pt>
                <c:pt idx="7">
                  <c:v>0.28000000000000003</c:v>
                </c:pt>
                <c:pt idx="8">
                  <c:v>#N/A</c:v>
                </c:pt>
                <c:pt idx="9">
                  <c:v>0.15</c:v>
                </c:pt>
              </c:numCache>
            </c:numRef>
          </c:val>
          <c:extLst>
            <c:ext xmlns:c16="http://schemas.microsoft.com/office/drawing/2014/chart" uri="{C3380CC4-5D6E-409C-BE32-E72D297353CC}">
              <c16:uniqueId val="{00000006-B847-46A6-8194-38AC3FE7264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0.43</c:v>
                </c:pt>
                <c:pt idx="2">
                  <c:v>#N/A</c:v>
                </c:pt>
                <c:pt idx="3">
                  <c:v>0.87</c:v>
                </c:pt>
                <c:pt idx="4">
                  <c:v>#N/A</c:v>
                </c:pt>
                <c:pt idx="5">
                  <c:v>0.76</c:v>
                </c:pt>
                <c:pt idx="6">
                  <c:v>#N/A</c:v>
                </c:pt>
                <c:pt idx="7">
                  <c:v>0.44</c:v>
                </c:pt>
                <c:pt idx="8">
                  <c:v>#N/A</c:v>
                </c:pt>
                <c:pt idx="9">
                  <c:v>0.85</c:v>
                </c:pt>
              </c:numCache>
            </c:numRef>
          </c:val>
          <c:extLst>
            <c:ext xmlns:c16="http://schemas.microsoft.com/office/drawing/2014/chart" uri="{C3380CC4-5D6E-409C-BE32-E72D297353CC}">
              <c16:uniqueId val="{00000007-B847-46A6-8194-38AC3FE7264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6.81</c:v>
                </c:pt>
                <c:pt idx="2">
                  <c:v>#N/A</c:v>
                </c:pt>
                <c:pt idx="3">
                  <c:v>7.24</c:v>
                </c:pt>
                <c:pt idx="4">
                  <c:v>#N/A</c:v>
                </c:pt>
                <c:pt idx="5">
                  <c:v>6.9</c:v>
                </c:pt>
                <c:pt idx="6">
                  <c:v>#N/A</c:v>
                </c:pt>
                <c:pt idx="7">
                  <c:v>6.7</c:v>
                </c:pt>
                <c:pt idx="8">
                  <c:v>#N/A</c:v>
                </c:pt>
                <c:pt idx="9">
                  <c:v>4.8</c:v>
                </c:pt>
              </c:numCache>
            </c:numRef>
          </c:val>
          <c:extLst>
            <c:ext xmlns:c16="http://schemas.microsoft.com/office/drawing/2014/chart" uri="{C3380CC4-5D6E-409C-BE32-E72D297353CC}">
              <c16:uniqueId val="{00000008-B847-46A6-8194-38AC3FE726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2.17</c:v>
                </c:pt>
                <c:pt idx="2">
                  <c:v>#N/A</c:v>
                </c:pt>
                <c:pt idx="3">
                  <c:v>2.75</c:v>
                </c:pt>
                <c:pt idx="4">
                  <c:v>#N/A</c:v>
                </c:pt>
                <c:pt idx="5">
                  <c:v>16.25</c:v>
                </c:pt>
                <c:pt idx="6">
                  <c:v>#N/A</c:v>
                </c:pt>
                <c:pt idx="7">
                  <c:v>12.66</c:v>
                </c:pt>
                <c:pt idx="8">
                  <c:v>#N/A</c:v>
                </c:pt>
                <c:pt idx="9">
                  <c:v>15.19</c:v>
                </c:pt>
              </c:numCache>
            </c:numRef>
          </c:val>
          <c:extLst>
            <c:ext xmlns:c16="http://schemas.microsoft.com/office/drawing/2014/chart" uri="{C3380CC4-5D6E-409C-BE32-E72D297353CC}">
              <c16:uniqueId val="{00000009-B847-46A6-8194-38AC3FE726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232</c:v>
                </c:pt>
                <c:pt idx="5">
                  <c:v>197</c:v>
                </c:pt>
                <c:pt idx="8">
                  <c:v>182</c:v>
                </c:pt>
                <c:pt idx="11">
                  <c:v>169</c:v>
                </c:pt>
                <c:pt idx="14">
                  <c:v>153</c:v>
                </c:pt>
              </c:numCache>
            </c:numRef>
          </c:val>
          <c:extLst>
            <c:ext xmlns:c16="http://schemas.microsoft.com/office/drawing/2014/chart" uri="{C3380CC4-5D6E-409C-BE32-E72D297353CC}">
              <c16:uniqueId val="{00000000-2B9D-4424-B16A-FDF9893F03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9D-4424-B16A-FDF9893F03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9D-4424-B16A-FDF9893F03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6</c:v>
                </c:pt>
                <c:pt idx="6">
                  <c:v>8</c:v>
                </c:pt>
                <c:pt idx="9">
                  <c:v>8</c:v>
                </c:pt>
                <c:pt idx="12">
                  <c:v>8</c:v>
                </c:pt>
              </c:numCache>
            </c:numRef>
          </c:val>
          <c:extLst>
            <c:ext xmlns:c16="http://schemas.microsoft.com/office/drawing/2014/chart" uri="{C3380CC4-5D6E-409C-BE32-E72D297353CC}">
              <c16:uniqueId val="{00000003-2B9D-4424-B16A-FDF9893F03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79</c:v>
                </c:pt>
                <c:pt idx="3">
                  <c:v>70</c:v>
                </c:pt>
                <c:pt idx="6">
                  <c:v>54</c:v>
                </c:pt>
                <c:pt idx="9">
                  <c:v>49</c:v>
                </c:pt>
                <c:pt idx="12">
                  <c:v>39</c:v>
                </c:pt>
              </c:numCache>
            </c:numRef>
          </c:val>
          <c:extLst>
            <c:ext xmlns:c16="http://schemas.microsoft.com/office/drawing/2014/chart" uri="{C3380CC4-5D6E-409C-BE32-E72D297353CC}">
              <c16:uniqueId val="{00000004-2B9D-4424-B16A-FDF9893F03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D-4424-B16A-FDF9893F03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9D-4424-B16A-FDF9893F03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c:v>
                </c:pt>
                <c:pt idx="3">
                  <c:v>12</c:v>
                </c:pt>
                <c:pt idx="6">
                  <c:v>9</c:v>
                </c:pt>
                <c:pt idx="9">
                  <c:v>9</c:v>
                </c:pt>
                <c:pt idx="12">
                  <c:v>6</c:v>
                </c:pt>
              </c:numCache>
            </c:numRef>
          </c:val>
          <c:extLst>
            <c:ext xmlns:c16="http://schemas.microsoft.com/office/drawing/2014/chart" uri="{C3380CC4-5D6E-409C-BE32-E72D297353CC}">
              <c16:uniqueId val="{00000007-2B9D-4424-B16A-FDF9893F03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c:v>
                </c:pt>
                <c:pt idx="2">
                  <c:v>#N/A</c:v>
                </c:pt>
                <c:pt idx="3">
                  <c:v>#N/A</c:v>
                </c:pt>
                <c:pt idx="4">
                  <c:v>-109</c:v>
                </c:pt>
                <c:pt idx="5">
                  <c:v>#N/A</c:v>
                </c:pt>
                <c:pt idx="6">
                  <c:v>#N/A</c:v>
                </c:pt>
                <c:pt idx="7">
                  <c:v>-111</c:v>
                </c:pt>
                <c:pt idx="8">
                  <c:v>#N/A</c:v>
                </c:pt>
                <c:pt idx="9">
                  <c:v>#N/A</c:v>
                </c:pt>
                <c:pt idx="10">
                  <c:v>-103</c:v>
                </c:pt>
                <c:pt idx="11">
                  <c:v>#N/A</c:v>
                </c:pt>
                <c:pt idx="12">
                  <c:v>#N/A</c:v>
                </c:pt>
                <c:pt idx="13">
                  <c:v>-100</c:v>
                </c:pt>
                <c:pt idx="14">
                  <c:v>#N/A</c:v>
                </c:pt>
              </c:numCache>
            </c:numRef>
          </c:val>
          <c:smooth val="0"/>
          <c:extLst>
            <c:ext xmlns:c16="http://schemas.microsoft.com/office/drawing/2014/chart" uri="{C3380CC4-5D6E-409C-BE32-E72D297353CC}">
              <c16:uniqueId val="{00000008-2B9D-4424-B16A-FDF9893F03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1339</c:v>
                </c:pt>
                <c:pt idx="5">
                  <c:v>1176</c:v>
                </c:pt>
                <c:pt idx="8">
                  <c:v>1309</c:v>
                </c:pt>
                <c:pt idx="11">
                  <c:v>932</c:v>
                </c:pt>
                <c:pt idx="14">
                  <c:v>957</c:v>
                </c:pt>
              </c:numCache>
            </c:numRef>
          </c:val>
          <c:extLst>
            <c:ext xmlns:c16="http://schemas.microsoft.com/office/drawing/2014/chart" uri="{C3380CC4-5D6E-409C-BE32-E72D297353CC}">
              <c16:uniqueId val="{00000000-D08A-4C6F-BE45-2B8CCE0F81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8A-4C6F-BE45-2B8CCE0F81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5207</c:v>
                </c:pt>
                <c:pt idx="5">
                  <c:v>5394</c:v>
                </c:pt>
                <c:pt idx="8">
                  <c:v>4877</c:v>
                </c:pt>
                <c:pt idx="11">
                  <c:v>4743</c:v>
                </c:pt>
                <c:pt idx="14">
                  <c:v>4347</c:v>
                </c:pt>
              </c:numCache>
            </c:numRef>
          </c:val>
          <c:extLst>
            <c:ext xmlns:c16="http://schemas.microsoft.com/office/drawing/2014/chart" uri="{C3380CC4-5D6E-409C-BE32-E72D297353CC}">
              <c16:uniqueId val="{00000002-D08A-4C6F-BE45-2B8CCE0F81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8A-4C6F-BE45-2B8CCE0F81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8A-4C6F-BE45-2B8CCE0F81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A-4C6F-BE45-2B8CCE0F81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8A-4C6F-BE45-2B8CCE0F81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c:v>
                </c:pt>
                <c:pt idx="3">
                  <c:v>38</c:v>
                </c:pt>
                <c:pt idx="6">
                  <c:v>61</c:v>
                </c:pt>
                <c:pt idx="9">
                  <c:v>115</c:v>
                </c:pt>
                <c:pt idx="12">
                  <c:v>112</c:v>
                </c:pt>
              </c:numCache>
            </c:numRef>
          </c:val>
          <c:extLst>
            <c:ext xmlns:c16="http://schemas.microsoft.com/office/drawing/2014/chart" uri="{C3380CC4-5D6E-409C-BE32-E72D297353CC}">
              <c16:uniqueId val="{00000007-D08A-4C6F-BE45-2B8CCE0F81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354</c:v>
                </c:pt>
                <c:pt idx="3">
                  <c:v>293</c:v>
                </c:pt>
                <c:pt idx="6">
                  <c:v>246</c:v>
                </c:pt>
                <c:pt idx="9">
                  <c:v>203</c:v>
                </c:pt>
                <c:pt idx="12">
                  <c:v>220</c:v>
                </c:pt>
              </c:numCache>
            </c:numRef>
          </c:val>
          <c:extLst>
            <c:ext xmlns:c16="http://schemas.microsoft.com/office/drawing/2014/chart" uri="{C3380CC4-5D6E-409C-BE32-E72D297353CC}">
              <c16:uniqueId val="{00000008-D08A-4C6F-BE45-2B8CCE0F81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8A-4C6F-BE45-2B8CCE0F81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c:v>
                </c:pt>
                <c:pt idx="3">
                  <c:v>50</c:v>
                </c:pt>
                <c:pt idx="6">
                  <c:v>42</c:v>
                </c:pt>
                <c:pt idx="9">
                  <c:v>330</c:v>
                </c:pt>
                <c:pt idx="12">
                  <c:v>1101</c:v>
                </c:pt>
              </c:numCache>
            </c:numRef>
          </c:val>
          <c:extLst>
            <c:ext xmlns:c16="http://schemas.microsoft.com/office/drawing/2014/chart" uri="{C3380CC4-5D6E-409C-BE32-E72D297353CC}">
              <c16:uniqueId val="{0000000A-D08A-4C6F-BE45-2B8CCE0F81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8A-4C6F-BE45-2B8CCE0F81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2366</c:v>
                </c:pt>
                <c:pt idx="1">
                  <c:v>2167</c:v>
                </c:pt>
                <c:pt idx="2">
                  <c:v>2010</c:v>
                </c:pt>
              </c:numCache>
            </c:numRef>
          </c:val>
          <c:extLst>
            <c:ext xmlns:c16="http://schemas.microsoft.com/office/drawing/2014/chart" uri="{C3380CC4-5D6E-409C-BE32-E72D297353CC}">
              <c16:uniqueId val="{00000000-EA95-40D1-96AB-E71EC4EECF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183</c:v>
                </c:pt>
                <c:pt idx="1">
                  <c:v>183</c:v>
                </c:pt>
                <c:pt idx="2">
                  <c:v>183</c:v>
                </c:pt>
              </c:numCache>
            </c:numRef>
          </c:val>
          <c:extLst>
            <c:ext xmlns:c16="http://schemas.microsoft.com/office/drawing/2014/chart" uri="{C3380CC4-5D6E-409C-BE32-E72D297353CC}">
              <c16:uniqueId val="{00000001-EA95-40D1-96AB-E71EC4EECF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2096</c:v>
                </c:pt>
                <c:pt idx="1">
                  <c:v>2165</c:v>
                </c:pt>
                <c:pt idx="2">
                  <c:v>2111</c:v>
                </c:pt>
              </c:numCache>
            </c:numRef>
          </c:val>
          <c:extLst>
            <c:ext xmlns:c16="http://schemas.microsoft.com/office/drawing/2014/chart" uri="{C3380CC4-5D6E-409C-BE32-E72D297353CC}">
              <c16:uniqueId val="{00000002-EA95-40D1-96AB-E71EC4EECF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{9B5DFF9B-04CE-4732-B4C0-549AB3457873}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310-4443-BD95-ABF6317606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{87D32B06-F529-431C-BC67-7F989AE766C5}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10-4443-BD95-ABF6317606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{C7FED950-1F78-47FD-AAE0-CF4148B26F61}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10-4443-BD95-ABF6317606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{E1D7012E-87FB-4BE8-B335-B350236ADFDE}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10-4443-BD95-ABF6317606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{140B6EDA-55C0-437C-8718-03C418DD36E8}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10-4443-BD95-ABF6317606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{CBF1D7E4-BB3A-41E3-B52E-0D5767E6693A}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310-4443-BD95-ABF6317606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{0112D673-3FAB-4055-AE11-75CA6D9AAAF3}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310-4443-BD95-ABF6317606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{C7693975-0DF3-4776-BB0F-3614D4C9813D}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310-4443-BD95-ABF6317606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{2A4FA745-A799-46C8-B695-309F03F53765}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310-4443-BD95-ABF6317606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48.6</c:v>
                </c:pt>
                <c:pt idx="16">
                  <c:v>49.3</c:v>
                </c:pt>
                <c:pt idx="24">
                  <c:v>50.8</c:v>
                </c:pt>
                <c:pt idx="32">
                  <c:v>51.3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310-4443-BD95-ABF6317606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{E4103150-6845-4627-9DD5-FBFC0D5FD3D6}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310-4443-BD95-ABF6317606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{7C38DC1F-9706-4C4F-B8EC-CBF5837B37E5}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10-4443-BD95-ABF6317606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{9AE1EB46-3FD8-47FA-8C52-17B564B10B75}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10-4443-BD95-ABF6317606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{954FF61B-1C97-4546-94DD-0158461F2F1F}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10-4443-BD95-ABF6317606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{C4428DE1-4C6A-4E8C-9A9D-E07DB3EF44E8}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10-4443-BD95-ABF6317606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{CD598AE2-07B9-4ABC-8B0A-FA5E6A3F0B23}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310-4443-BD95-ABF6317606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{BB9DAF8C-E7A0-415C-BF47-34485C9CE7AD}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310-4443-BD95-ABF63176067D}"/>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{6B2C262C-1EBE-4492-B0AF-FBE73649D331}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310-4443-BD95-ABF63176067D}"/>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{B79D93A7-9E27-4325-90B4-5EFBBC91799A}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310-4443-BD95-ABF6317606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310-4443-BD95-ABF63176067D}"/>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{F2BC7CC2-598A-433A-A483-5617222B386F}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1BA-42C2-B9AA-3CF7ABB308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{6D47A959-5675-467B-8F21-282183C75712}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BA-42C2-B9AA-3CF7ABB308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{3AEE0DF6-9547-4A35-A53B-96C6A28D741D}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BA-42C2-B9AA-3CF7ABB308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{90928B60-8240-4622-A375-A07656FD24CB}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BA-42C2-B9AA-3CF7ABB308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{CE4C0AFC-E578-46BB-8535-88D87D112FAD}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BA-42C2-B9AA-3CF7ABB3086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{DBBB4CEA-3DB6-4B36-A237-81A35CACD5E9}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1BA-42C2-B9AA-3CF7ABB3086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{9DD5D259-7B9C-4424-B17F-0197CF86F445}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1BA-42C2-B9AA-3CF7ABB3086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{DC48A28C-35EF-45E0-9C58-0B4AE58E757F}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1BA-42C2-B9AA-3CF7ABB3086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{896F0F79-2C99-4A79-98FE-36E8B5D0A263}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1BA-42C2-B9AA-3CF7ABB308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-2.5</c:v>
                </c:pt>
                <c:pt idx="16">
                  <c:v>-3.2</c:v>
                </c:pt>
                <c:pt idx="24">
                  <c:v>-3.6</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BA-42C2-B9AA-3CF7ABB308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{970D3634-C4B7-437C-9042-17CD833C1384}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1BA-42C2-B9AA-3CF7ABB308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{DA52C41A-AB37-46DB-AB87-DCF7C2CDD6F2}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BA-42C2-B9AA-3CF7ABB308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{E3B02819-78CA-4882-A0BA-F86B7DFB036E}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BA-42C2-B9AA-3CF7ABB308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{3E231D89-7CE9-42A4-BA4A-E3293CCF999C}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BA-42C2-B9AA-3CF7ABB308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{17ECCCDF-DFE4-4655-BD23-4EB5820CA5E4}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BA-42C2-B9AA-3CF7ABB3086A}"/>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{B03A2038-A265-47AF-B28D-089780D7CD06}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1BA-42C2-B9AA-3CF7ABB3086A}"/>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{FD43A769-8C0A-45E9-B065-B13D14130E90}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1BA-42C2-B9AA-3CF7ABB3086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{E0D36E73-64ED-4C2C-BCD9-A6921C0C8DAD}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1BA-42C2-B9AA-3CF7ABB3086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{B56E358B-1B06-41F8-9C93-2001B2A08C6B}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1BA-42C2-B9AA-3CF7ABB308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BA-42C2-B9AA-3CF7ABB3086A}"/>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一般会計における元利償還金や公営企業債の元利償還金に対する繰入金等、元利償還金等は年々減少してい</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年度から小学校建設工事に伴う起債を行っているので年々増加していく。</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事業の緊急度や住民ニーズを的確に把握し、最小限度の地方債発行にとどめる必要がある。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充当可能財源等については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年前と比較して８億円減少している。</a:t>
          </a:r>
          <a:r>
            <a:rPr kumimoji="1" lang="ja-JP" altLang="ja-JP" sz="1100">
              <a:solidFill>
                <a:schemeClr val="dk1"/>
              </a:solidFill>
              <a:effectLst/>
              <a:latin typeface="+mn-lt"/>
              <a:ea typeface="+mn-ea"/>
              <a:cs typeface="+mn-cs"/>
            </a:rPr>
            <a:t>財政調整基金は例年取崩しを余儀なくされており、今後も地方税収は横ばいの見通しで、劇的な増収は見込めないことから、歳出の抜本的見直しを図り、基金取崩しの抑制に努めていく。</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公共施設やインフラ施設の老朽化に伴う更新や長寿命化等に備えて、引き続き高い水準を維持していくよう努める。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山梨県忍野村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物価高騰の影響による</a:t>
          </a:r>
          <a:r>
            <a:rPr kumimoji="1" lang="ja-JP" altLang="en-US" sz="1100">
              <a:solidFill>
                <a:schemeClr val="dk1"/>
              </a:solidFill>
              <a:effectLst/>
              <a:latin typeface="+mn-lt"/>
              <a:ea typeface="+mn-ea"/>
              <a:cs typeface="+mn-cs"/>
            </a:rPr>
            <a:t>商品券配布</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を実施するための財源措置として、財政調整基金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その他特定目的基金のうち、ふるさと納税基金の増加に伴う積立てを行った。</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地方税収の減収が見込まれるため、財政調整基金については決算剰余金の積み立てや補助事業の有効活用等で残高を維持していくよう努める。	</a:t>
          </a:r>
          <a:endParaRPr lang="ja-JP" altLang="ja-JP" sz="1400">
            <a:effectLst/>
          </a:endParaRPr>
        </a:p>
        <a:p>
          <a:r>
            <a:rPr kumimoji="1" lang="ja-JP" altLang="ja-JP" sz="1100">
              <a:solidFill>
                <a:schemeClr val="dk1"/>
              </a:solidFill>
              <a:effectLst/>
              <a:latin typeface="+mn-lt"/>
              <a:ea typeface="+mn-ea"/>
              <a:cs typeface="+mn-cs"/>
            </a:rPr>
            <a:t>　その他特定目的基金については、小学校建設事業の財源として取り崩す見込みであるため、大幅に残高は低下していく見込みである。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公共施設整備基金については、老朽化の進行する公共施設の更新や長寿命化に充てる予定である。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教育施設整備基金は小学校建設事業の財源に充てている。</a:t>
          </a:r>
          <a:endParaRPr lang="ja-JP" altLang="ja-JP" sz="1400">
            <a:effectLst/>
          </a:endParaRPr>
        </a:p>
        <a:p>
          <a:r>
            <a:rPr kumimoji="1" lang="ja-JP" altLang="ja-JP" sz="1100">
              <a:solidFill>
                <a:schemeClr val="dk1"/>
              </a:solidFill>
              <a:effectLst/>
              <a:latin typeface="+mn-lt"/>
              <a:ea typeface="+mn-ea"/>
              <a:cs typeface="+mn-cs"/>
            </a:rPr>
            <a:t>　特定防衛施設周辺整備基金は、子ども医療費助成や住環境整備補助等の財源に毎年充当していく。</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教育施設整備基金は小学校建設事業に充てており、今後の進捗状況により減少していく。</a:t>
          </a:r>
          <a:endParaRPr lang="ja-JP" altLang="ja-JP" sz="1400">
            <a:effectLst/>
          </a:endParaRPr>
        </a:p>
        <a:p>
          <a:r>
            <a:rPr kumimoji="1" lang="ja-JP" altLang="ja-JP" sz="1100">
              <a:solidFill>
                <a:schemeClr val="dk1"/>
              </a:solidFill>
              <a:effectLst/>
              <a:latin typeface="+mn-lt"/>
              <a:ea typeface="+mn-ea"/>
              <a:cs typeface="+mn-cs"/>
            </a:rPr>
            <a:t>　ふるさと納税は積立額が取崩額を上回ったため増額となっている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基金全体における今後の方針にも記載のとおり、事業の優先順位や住民ニーズを的確に把握しながら、計画的な積み立てと事業への充当を行う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物価高騰の影響による商品券配布事業等を実施するための財源措置として、財政調整基金を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億円取り崩した。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基金全体における今後の方針にも記載のとおり、中長期的には地方税収の減収が見込まれるため、決算剰余金の積み立てや補助事業の有効活用等で残高を維持していくよう努める。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小学校建設による起債を起こしているが償還据置期間ため財源として充てていないので</a:t>
          </a:r>
          <a:r>
            <a:rPr kumimoji="1" lang="ja-JP" altLang="ja-JP" sz="1100">
              <a:solidFill>
                <a:schemeClr val="dk1"/>
              </a:solidFill>
              <a:effectLst/>
              <a:latin typeface="+mn-lt"/>
              <a:ea typeface="+mn-ea"/>
              <a:cs typeface="+mn-cs"/>
            </a:rPr>
            <a:t>同額を維持している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財政状況をみて判断するが</a:t>
          </a:r>
          <a:r>
            <a:rPr kumimoji="1" lang="ja-JP" altLang="ja-JP" sz="1100">
              <a:solidFill>
                <a:schemeClr val="dk1"/>
              </a:solidFill>
              <a:effectLst/>
              <a:latin typeface="+mn-lt"/>
              <a:ea typeface="+mn-ea"/>
              <a:cs typeface="+mn-cs"/>
            </a:rPr>
            <a:t>当面は現状を維持していく。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F25D62-898D-4845-A1B0-FEC27FD278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B8A5AF-421E-411E-9503-229A79B7C4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C4D85C-7684-4422-B8B1-17B0DC711D6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E898847-16E0-4DD5-9658-CAF2ABAEAAA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7E8B3C8-CA93-4CA2-A050-9DC6F41A3B6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C9F819F-F7AA-4BA0-BDCD-04E34C794C7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98D487A-4EF5-4DD9-8B50-96ED57217D2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F35D935-56E1-4D9B-87B1-71C757D06E3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F5095F2-4DB6-4955-B99F-63283F5D359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4DA3E0C-D3DF-429A-908F-7663F9827A5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310DA47-9E2A-4F58-A7AC-D9B858F4FE6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1EFA841-A2B1-421E-8E4C-CEBBBB7D356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B072BD7-E811-4839-9CEE-56F20CAD3BB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25F3A26-1021-45ED-8449-C003DA587FE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FCFF71E-C48E-4403-A58D-312938A65B5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96E70BD-BA75-4E78-AEEF-08B67BCE3BE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20DD61A-456A-4C4C-8247-3A5CB9FACF3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F0D199B-02D6-47DD-82ED-4E4C4BCF6CA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E826FAA-7E54-4B02-9D6B-FF867DDC23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76AE75C-D965-423C-B349-F3F69E4C927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09D5CD4-6DBD-43A5-8951-107F5F12617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2B54F5E-8614-413F-AE09-484C21A9091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9,758
9,427
25.05
7,360,486
6,291,657
604,245
3,973,777
1,100,869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F8FD76A-9AFD-463D-86FA-E26A9B74CFF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3534C86-4D10-49E7-987E-A16D3C70A4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649A3AD-100D-43E5-B117-1BD6B550B1F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5E88EA9-317E-46A6-8EBF-D48FA5FDF57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025DDF1-34ED-4307-85A7-B91B9F25C1C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C9CD9BD-48AC-4548-9CE4-B815F24C57E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6A7073D-844E-4348-ACF6-9F22E25309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F0C079D-7162-4F32-BE14-D23F79F139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A9559F-D48E-43F8-B88C-86993FE3BD5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2A379AC-2650-4F51-839D-16D0C649345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80B29FB-9457-4FC2-8C52-C795E30D00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79E68B2-A215-4743-862C-8A6E4992A11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64A7015-EF6B-47EA-A4CA-C4E2DDDFF23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B8F4214-45B0-431E-A046-926BF102C78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F7ACF2C-3E5C-445B-8E33-6915D250128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556DC14-E286-49B6-B798-DFEDF8330B5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B963552-70CA-4F39-9975-630CF755BB5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94B21A7-5835-4FF0-8C72-C64A7ACF922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973A1BB-C93B-492A-BB43-CDC6D6B7354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C3FBCA1-D7B6-46DF-8140-EE36AD0561E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96E8296-B2F3-485F-830F-B356212FF05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506BEEA-E855-4C5E-9301-4F812B64356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34A7BD3-2F8E-4924-9C69-03E229A65E8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770402C-4BCA-440A-8D93-77B7F0B4E7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7F4F633-7B91-4B36-8BD4-721429CA20B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FE322FC-5546-48B7-8C79-A9D6C10782B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F9EEF88-2D67-47F5-9B77-C63435F42C7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63EA67C-A007-408D-B748-7CDE5E82D0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0ED42E3-4317-4746-842B-91AB9698343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3A5ED65-E522-44A6-AF20-FDA3367969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7591A6F-670D-42DE-BA66-31B0E037962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4D32111-5109-41A3-9834-6726BA4477B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79FBAAD-3C26-4D32-9A78-3775EE6760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BA18ADB-ECA5-4CBF-9820-D5E81918E1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57DF340-7EE1-4872-AC1B-E38C5D2597C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類似団体と比較し約</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％低い水準ではあるが、公共施設の老朽化は日々進行しており、令和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年度に改訂した「忍野村公共施設等総合管理計画」や各施設の個別施設計画を基に、計画的に施設の統廃合及び長寿命化や更新を実施していく必要がある。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B268456-AE9E-4437-B884-FC6AF476B0F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76A6BB3-6EC7-4AC0-A906-6157B3E9D79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3697B22-7ED0-4716-8621-6F7702F2311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02D540A-7658-4231-BCFA-CB7EEA70D40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54F04DFB-2913-4D83-9031-F8F2E602F2F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015AAEE-5B85-433A-A80C-32FD1A15A0F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A0CE028-87FC-4F0D-8E38-C2DB55B44D8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647AAA7A-0F0B-4ECC-AF03-30DCF069220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06AC8AE-C040-4F1B-8127-95CA0D7A754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947F3D0-F14A-47F0-91A8-71AC676C343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7B15497-C231-4185-AFA1-5DAA16AE3A2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111CBC1-433C-4BF0-ABA2-F29DCE51425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161AF6E-95E8-4DD5-8814-71CF25F7BA9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CE78D2F-94F0-42C8-90F8-CB871E52B72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89EB02B5-0D71-4488-99AC-848BFCE75FCC}"/>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F91D513D-3A17-460F-A7C2-A7B23DF9A8FE}"/>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661DCEF-C62D-4BC8-8827-E82A5806229C}"/>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3A46ED09-CE12-470A-A0AD-F7394A05E68C}"/>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89F975A1-8723-4663-B3DA-AA47DCAF42AB}"/>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96D7C21F-2E29-4CAF-98A3-34DC27822619}"/>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C5D4C82A-66EB-4CC3-9C04-1EB5253B4341}"/>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73993924-C49D-4708-9665-654AC2EECE12}"/>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B3536F1F-B396-4189-8F94-9D58B92AB4BD}"/>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5CC3CA78-7159-4C59-B4AB-D2C353EFA852}"/>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0A8FC5C1-0A15-452F-B8C6-2F907CB79980}"/>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E9CA1F4-159F-423A-8CE1-EC8436F6D65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363B6CE-0226-4C42-9920-697E6C9FF7E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6271AD5-CB4F-4C06-B858-F1E6E0DA34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B9EB04C-76C2-4D2B-9E59-8DEC5343AB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797B52B-FD66-41B0-9CC0-5E60FA9A081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5842</xdr:rowOff>
    </xdr:from>
    <xdr:to>
      <xdr:col>23</xdr:col>
      <xdr:colOff>136525</xdr:colOff>
      <xdr:row>28</xdr:row>
      <xdr:rowOff>107442</xdr:rowOff>
    </xdr:to>
    <xdr:sp macro="" textlink="">
      <xdr:nvSpPr>
        <xdr:cNvPr id="89" name="楕円 88">
          <a:extLst>
            <a:ext uri="{FF2B5EF4-FFF2-40B4-BE49-F238E27FC236}">
              <a16:creationId xmlns:a16="http://schemas.microsoft.com/office/drawing/2014/main" id="{1E2ACF39-3894-4D1E-A586-8A7D7502AAA9}"/>
            </a:ext>
          </a:extLst>
        </xdr:cNvPr>
        <xdr:cNvSpPr/>
      </xdr:nvSpPr>
      <xdr:spPr>
        <a:xfrm>
          <a:off x="47117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28719</xdr:rowOff>
    </xdr:from>
    <xdr:ext cx="405111" cy="259045"/>
    <xdr:sp macro="" textlink="">
      <xdr:nvSpPr>
        <xdr:cNvPr id="90" name="有形固定資産減価償却率該当値テキスト">
          <a:extLst>
            <a:ext uri="{FF2B5EF4-FFF2-40B4-BE49-F238E27FC236}">
              <a16:creationId xmlns:a16="http://schemas.microsoft.com/office/drawing/2014/main" id="{1BE6F4DB-1360-4FF9-B102-DC9A2E4864EC}"/>
            </a:ext>
          </a:extLst>
        </xdr:cNvPr>
        <xdr:cNvSpPr txBox="1"/>
      </xdr:nvSpPr>
      <xdr:spPr>
        <a:xfrm>
          <a:off x="4813300" y="5429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166497</xdr:rowOff>
    </xdr:from>
    <xdr:to>
      <xdr:col>19</xdr:col>
      <xdr:colOff>187325</xdr:colOff>
      <xdr:row>28</xdr:row>
      <xdr:rowOff>96647</xdr:rowOff>
    </xdr:to>
    <xdr:sp macro="" textlink="">
      <xdr:nvSpPr>
        <xdr:cNvPr id="91" name="楕円 90">
          <a:extLst>
            <a:ext uri="{FF2B5EF4-FFF2-40B4-BE49-F238E27FC236}">
              <a16:creationId xmlns:a16="http://schemas.microsoft.com/office/drawing/2014/main" id="{737C4A11-7EF2-47D4-B5E6-AE3436364C07}"/>
            </a:ext>
          </a:extLst>
        </xdr:cNvPr>
        <xdr:cNvSpPr/>
      </xdr:nvSpPr>
      <xdr:spPr>
        <a:xfrm>
          <a:off x="40005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45847</xdr:rowOff>
    </xdr:from>
    <xdr:to>
      <xdr:col>23</xdr:col>
      <xdr:colOff>85725</xdr:colOff>
      <xdr:row>28</xdr:row>
      <xdr:rowOff>56642</xdr:rowOff>
    </xdr:to>
    <xdr:cxnSp macro="">
      <xdr:nvCxnSpPr>
        <xdr:cNvPr id="92" name="直線コネクタ 91">
          <a:extLst>
            <a:ext uri="{FF2B5EF4-FFF2-40B4-BE49-F238E27FC236}">
              <a16:creationId xmlns:a16="http://schemas.microsoft.com/office/drawing/2014/main" id="{B821A416-FED5-4612-910B-FACD91BE66B2}"/>
            </a:ext>
          </a:extLst>
        </xdr:cNvPr>
        <xdr:cNvCxnSpPr/>
      </xdr:nvCxnSpPr>
      <xdr:spPr>
        <a:xfrm>
          <a:off x="4051300" y="5617972"/>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134112</xdr:rowOff>
    </xdr:from>
    <xdr:to>
      <xdr:col>15</xdr:col>
      <xdr:colOff>187325</xdr:colOff>
      <xdr:row>28</xdr:row>
      <xdr:rowOff>64262</xdr:rowOff>
    </xdr:to>
    <xdr:sp macro="" textlink="">
      <xdr:nvSpPr>
        <xdr:cNvPr id="93" name="楕円 92">
          <a:extLst>
            <a:ext uri="{FF2B5EF4-FFF2-40B4-BE49-F238E27FC236}">
              <a16:creationId xmlns:a16="http://schemas.microsoft.com/office/drawing/2014/main" id="{7DDD52CE-372C-453F-BC64-0A8CDA6F3990}"/>
            </a:ext>
          </a:extLst>
        </xdr:cNvPr>
        <xdr:cNvSpPr/>
      </xdr:nvSpPr>
      <xdr:spPr>
        <a:xfrm>
          <a:off x="3238500" y="553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13462</xdr:rowOff>
    </xdr:from>
    <xdr:to>
      <xdr:col>19</xdr:col>
      <xdr:colOff>136525</xdr:colOff>
      <xdr:row>28</xdr:row>
      <xdr:rowOff>45847</xdr:rowOff>
    </xdr:to>
    <xdr:cxnSp macro="">
      <xdr:nvCxnSpPr>
        <xdr:cNvPr id="94" name="直線コネクタ 93">
          <a:extLst>
            <a:ext uri="{FF2B5EF4-FFF2-40B4-BE49-F238E27FC236}">
              <a16:creationId xmlns:a16="http://schemas.microsoft.com/office/drawing/2014/main" id="{9535A693-EC29-478C-9AF5-A465A20471AF}"/>
            </a:ext>
          </a:extLst>
        </xdr:cNvPr>
        <xdr:cNvCxnSpPr/>
      </xdr:nvCxnSpPr>
      <xdr:spPr>
        <a:xfrm>
          <a:off x="3289300" y="558558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118999</xdr:rowOff>
    </xdr:from>
    <xdr:to>
      <xdr:col>11</xdr:col>
      <xdr:colOff>187325</xdr:colOff>
      <xdr:row>28</xdr:row>
      <xdr:rowOff>49149</xdr:rowOff>
    </xdr:to>
    <xdr:sp macro="" textlink="">
      <xdr:nvSpPr>
        <xdr:cNvPr id="95" name="楕円 94">
          <a:extLst>
            <a:ext uri="{FF2B5EF4-FFF2-40B4-BE49-F238E27FC236}">
              <a16:creationId xmlns:a16="http://schemas.microsoft.com/office/drawing/2014/main" id="{4578B6EB-B911-4357-B8B2-CA19F258DB42}"/>
            </a:ext>
          </a:extLst>
        </xdr:cNvPr>
        <xdr:cNvSpPr/>
      </xdr:nvSpPr>
      <xdr:spPr>
        <a:xfrm>
          <a:off x="2476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169799</xdr:rowOff>
    </xdr:from>
    <xdr:to>
      <xdr:col>15</xdr:col>
      <xdr:colOff>136525</xdr:colOff>
      <xdr:row>28</xdr:row>
      <xdr:rowOff>13462</xdr:rowOff>
    </xdr:to>
    <xdr:cxnSp macro="">
      <xdr:nvCxnSpPr>
        <xdr:cNvPr id="96" name="直線コネクタ 95">
          <a:extLst>
            <a:ext uri="{FF2B5EF4-FFF2-40B4-BE49-F238E27FC236}">
              <a16:creationId xmlns:a16="http://schemas.microsoft.com/office/drawing/2014/main" id="{8C03479D-2C85-4109-AA10-3158D076329F}"/>
            </a:ext>
          </a:extLst>
        </xdr:cNvPr>
        <xdr:cNvCxnSpPr/>
      </xdr:nvCxnSpPr>
      <xdr:spPr>
        <a:xfrm>
          <a:off x="2527300" y="5570474"/>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99568</xdr:rowOff>
    </xdr:from>
    <xdr:to>
      <xdr:col>7</xdr:col>
      <xdr:colOff>187325</xdr:colOff>
      <xdr:row>28</xdr:row>
      <xdr:rowOff>29718</xdr:rowOff>
    </xdr:to>
    <xdr:sp macro="" textlink="">
      <xdr:nvSpPr>
        <xdr:cNvPr id="97" name="楕円 96">
          <a:extLst>
            <a:ext uri="{FF2B5EF4-FFF2-40B4-BE49-F238E27FC236}">
              <a16:creationId xmlns:a16="http://schemas.microsoft.com/office/drawing/2014/main" id="{DDF25572-DF6A-4BAC-97C0-10998A2E5B92}"/>
            </a:ext>
          </a:extLst>
        </xdr:cNvPr>
        <xdr:cNvSpPr/>
      </xdr:nvSpPr>
      <xdr:spPr>
        <a:xfrm>
          <a:off x="1714500" y="55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150368</xdr:rowOff>
    </xdr:from>
    <xdr:to>
      <xdr:col>11</xdr:col>
      <xdr:colOff>136525</xdr:colOff>
      <xdr:row>27</xdr:row>
      <xdr:rowOff>169799</xdr:rowOff>
    </xdr:to>
    <xdr:cxnSp macro="">
      <xdr:nvCxnSpPr>
        <xdr:cNvPr id="98" name="直線コネクタ 97">
          <a:extLst>
            <a:ext uri="{FF2B5EF4-FFF2-40B4-BE49-F238E27FC236}">
              <a16:creationId xmlns:a16="http://schemas.microsoft.com/office/drawing/2014/main" id="{AC52DE54-C840-4092-BB1D-7A9137273AFC}"/>
            </a:ext>
          </a:extLst>
        </xdr:cNvPr>
        <xdr:cNvCxnSpPr/>
      </xdr:nvCxnSpPr>
      <xdr:spPr>
        <a:xfrm>
          <a:off x="1765300" y="555104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341DD101-DEA0-44AA-B7EC-0921AC1564FE}"/>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863882C3-37B7-4DB9-ABA8-E401E65BEFB6}"/>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BCBA106B-4E88-428F-B855-F6D73CA4F619}"/>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90A60E5E-9DCA-464A-8666-6B7B04AFECA2}"/>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113174</xdr:rowOff>
    </xdr:from>
    <xdr:ext cx="405111" cy="259045"/>
    <xdr:sp macro="" textlink="">
      <xdr:nvSpPr>
        <xdr:cNvPr id="103" name="n_1mainValue有形固定資産減価償却率">
          <a:extLst>
            <a:ext uri="{FF2B5EF4-FFF2-40B4-BE49-F238E27FC236}">
              <a16:creationId xmlns:a16="http://schemas.microsoft.com/office/drawing/2014/main" id="{AD3508E6-E164-4C74-A44C-9E5EE2415D41}"/>
            </a:ext>
          </a:extLst>
        </xdr:cNvPr>
        <xdr:cNvSpPr txBox="1"/>
      </xdr:nvSpPr>
      <xdr:spPr>
        <a:xfrm>
          <a:off x="3836044" y="534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80789</xdr:rowOff>
    </xdr:from>
    <xdr:ext cx="405111" cy="259045"/>
    <xdr:sp macro="" textlink="">
      <xdr:nvSpPr>
        <xdr:cNvPr id="104" name="n_2mainValue有形固定資産減価償却率">
          <a:extLst>
            <a:ext uri="{FF2B5EF4-FFF2-40B4-BE49-F238E27FC236}">
              <a16:creationId xmlns:a16="http://schemas.microsoft.com/office/drawing/2014/main" id="{8DA2CD6E-3A89-4AB8-91CD-220129D9C994}"/>
            </a:ext>
          </a:extLst>
        </xdr:cNvPr>
        <xdr:cNvSpPr txBox="1"/>
      </xdr:nvSpPr>
      <xdr:spPr>
        <a:xfrm>
          <a:off x="3086744" y="531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65676</xdr:rowOff>
    </xdr:from>
    <xdr:ext cx="405111" cy="259045"/>
    <xdr:sp macro="" textlink="">
      <xdr:nvSpPr>
        <xdr:cNvPr id="105" name="n_3mainValue有形固定資産減価償却率">
          <a:extLst>
            <a:ext uri="{FF2B5EF4-FFF2-40B4-BE49-F238E27FC236}">
              <a16:creationId xmlns:a16="http://schemas.microsoft.com/office/drawing/2014/main" id="{BB03E14E-F770-4DE0-ABC3-B8463585F080}"/>
            </a:ext>
          </a:extLst>
        </xdr:cNvPr>
        <xdr:cNvSpPr txBox="1"/>
      </xdr:nvSpPr>
      <xdr:spPr>
        <a:xfrm>
          <a:off x="2324744"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46245</xdr:rowOff>
    </xdr:from>
    <xdr:ext cx="405111" cy="259045"/>
    <xdr:sp macro="" textlink="">
      <xdr:nvSpPr>
        <xdr:cNvPr id="106" name="n_4mainValue有形固定資産減価償却率">
          <a:extLst>
            <a:ext uri="{FF2B5EF4-FFF2-40B4-BE49-F238E27FC236}">
              <a16:creationId xmlns:a16="http://schemas.microsoft.com/office/drawing/2014/main" id="{F79A7E16-988A-494E-9599-BF0F764F6C0D}"/>
            </a:ext>
          </a:extLst>
        </xdr:cNvPr>
        <xdr:cNvSpPr txBox="1"/>
      </xdr:nvSpPr>
      <xdr:spPr>
        <a:xfrm>
          <a:off x="1562744" y="527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AC7E129-7548-4807-95BA-49006EE11F5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1CB661E-2A1E-429D-B7F1-3E8639600D4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47FB9912-3CD3-4EF8-8FEE-C812FDAE8517}"/>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7BC1331-F853-4F43-A600-CCA060BB702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FD738AC-67BB-42D5-ACB5-89B43F16E35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6A5BC2E-0132-49C0-9D67-7FF6EEE649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F2AF216-092B-4EB0-97B7-48F8A975AD1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85BB9C6-2048-41A9-B53C-98E1B6897C5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6FFA4C2-E33E-46C4-B05E-9C88FC57678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7C5D740-5A75-42D9-80DE-48F003784A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C70A2AC-2B22-427D-9605-25D847B2BF1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3DDEE39-348D-4F22-A22A-63974F80127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7B3FC5E-BFEE-4C96-B694-3A714D667D6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引き続き計画的な財政運営に努める。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6551BCB-4EE9-4CB5-AE7D-BF657BB59A7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74E16B4-E8F5-42F2-82A7-E6329E277FB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54583DE-484D-4E30-8EC2-E5DE0B961C4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F005F48-EDF6-4EDB-B995-C09F789F310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C3E03E72-4412-4EC2-AE4A-ACB16816C9D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3064DF9-C70A-4F30-AA36-39F29171B76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16B6634E-9115-40C2-9E75-1BB92B32F194}"/>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59E931A1-99FA-4842-8D37-6D0DCBB7D4A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5E8B5E03-18AE-4204-9877-BA1A2838B9C8}"/>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31A8B78-5803-491C-8E72-29F1FCD1CCE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C3DC3D2-296E-4C68-BDA7-21A39C2011D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AB16626-00F7-4E34-843F-C6C7830746F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2D28032-30D7-42AA-8053-D50EE214040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03708BC-F63F-4BF1-BEB0-561DAF8065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B929B03-632D-4AE9-A9C9-6E780652009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8B5E9C80-74EA-44E8-8EB8-FD98A3B51DEA}"/>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04EB1BA7-12FA-42A9-8C29-BF64E229728F}"/>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8AFFD6AC-743D-472F-8FB3-29A55067CC5D}"/>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1761665-F5D7-404D-B642-DECE765E18A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547C718-BC28-4A83-9146-7218B8F9A78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E9E0F05F-0E87-46D2-A633-1296DC3EF0FE}"/>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4708AE5A-379C-433F-BCB3-B0D6389FE564}"/>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4241930F-EBB7-49FF-8B08-F0ADF8E1726B}"/>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2AC3D8C8-C323-4613-B633-ABC1B3984E38}"/>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551F52A2-CD49-448E-BD63-9315BD2231DF}"/>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27A8F3E0-07E5-4B6C-9622-D722A3A42EAB}"/>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78D176B-B3CA-4667-A8FF-AA0B379F85F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8ACA4C9-143D-4D15-A753-14527F96A9E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C946E76-B6AA-435D-9AC4-FB33176CA80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6CF103A-54CB-4985-9571-621DBEF5A11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D2E6240-372F-41B4-A445-29B432DF8BC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73201D45-E610-4962-ABAF-69C0F2AA2D7E}"/>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08D2C964-6BD1-48C0-85E3-8ABB117261F5}"/>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E619397E-50EE-43F0-B667-7E2572A4A964}"/>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8FFD5B96-4EA0-4616-93C0-107F22CA0F05}"/>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0F1D702C-7BEB-4FC3-AB51-718296C2971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C2E375A6-E431-49DE-B0DD-70D2571E64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1BB7D91F-1816-4E43-AB39-B49C7AD93A4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BB8F5223-CA99-485B-99E8-B7A1E8CFD2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E112193F-8084-4F16-912D-C9B3941BA6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11F1B940-5499-477A-836F-980F21E6902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F8F0AA-C069-4C6A-9A08-C81593E7CF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6CACD8-2E8D-4C77-85ED-61C30D220B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36EB60-A7E6-45F0-8610-0FD9164271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3584E4-1162-4395-A35D-740DA3D3D2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05610D-8E6C-4C12-A49E-20492349B6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434B5E-DA13-496C-9BCA-E01AFDA7CD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A3FCFF-1D7A-477F-9CD8-903C36DDB3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D3CBE5-2953-4E6E-A2BA-F59CE42322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34FA76-CB1E-4B89-9D4C-2CC184730D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E38CFA-956F-4AFC-B086-DBA476CE47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9,758
9,427
25.05
7,360,486
6,291,657
604,245
3,973,777
1,100,869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1D146C-C0F0-493A-ABAB-B8A0E5FD01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5806EB-CD35-4397-95AC-B3C181EDC9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9016A9-E078-4B32-8117-5400548F86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D7A769-2757-4941-9810-9D1C59B9B6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3D9CE7-B016-46BE-B43B-4D6BBA6395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136130-4F6E-4CE3-94A5-112225E0A4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EC8438-023B-4FA4-897D-9216C8E3A9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A62749-7FE1-431B-AD8B-ECB8A1CBD3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828162-4171-4F89-9308-DC24478CB3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793708-50B5-4A24-8BDC-D262D95C90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B63347-FCD3-482B-8C24-E12A23B5DC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5A71FE-7394-4CBF-88AD-15327782FC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4CE965-FB71-4FC8-BB34-FB2D619FB3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E57A96-6CAE-42B8-8F43-463C6919C0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0B7E4B-40AA-4ED4-BDFA-6B65BAE984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260BCD-B8AF-49A8-8508-CD981703E4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6A1C58-23B0-4C72-99AE-CA1E87EF00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EF4CB2-0E74-4695-BA59-0EF24293EB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5B2497-8AFE-4911-8B1A-93F18BA75B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335C2C-51A6-431E-BF67-A6040269013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C0CF5C-465C-40AC-B985-5BE083BBCE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5D9F0F-AB1B-44F1-A9D3-9C83F3865C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55AC0D-FBDB-4429-A13E-85858DE78A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AA6199-E1EF-49F8-AFF5-7ABCF8D500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4C66A7-682E-4FD4-8353-8E65C5E3C5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E51C05-1A5F-4FFC-8030-F3DBBFF76E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245C1D-60D7-48EA-A18D-926BDC6CBE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E3418C-AD1E-4B10-91E5-0614873027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81EA02-09FE-4505-A654-46DDB71FA0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8F528E-ACC9-4359-A199-EC09C52EEF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C42915-2289-4AA6-BD7E-F59CFA7831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5CF37A-6A0E-4609-9AAC-CD0FF0CB08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6A1A742-B34D-4290-94D5-C921ABCAAFF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08F622-DC27-46CD-92F3-4B8B40B0F4C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651B98B-A62C-44FD-9E97-899C1D3EA9D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BA92CA8-15D5-4D12-9FA4-C0BDA453A33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94A3EA6-6EDB-4418-B897-FA96AFA1F20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16EFBC8-E514-4636-A198-D3A7F77C5AC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075AC75-91C5-4149-8025-1EAE5B74FEB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5B17CC5-89E0-4D95-898C-BBA28D5E10B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4CEAB44-6C32-4C29-8387-863ACB3F7B2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2CAF071-9112-4B13-A389-248DA069FE5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C729B67-CC18-4F26-842C-B0F0FCC066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7A2171D-1E67-4E3F-ACD5-C5BAF1FB16B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8680D55-9594-4165-B3A0-FD59A13FBB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91509CA-A2B6-461D-9108-6AB2EBB4CF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139881</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F63CD2D9-BBEA-4F81-90B5-2AA6383F3822}"/>
            </a:ext>
          </a:extLst>
        </xdr:cNvPr>
        <xdr:cNvCxnSpPr/>
      </xdr:nvCxnSpPr>
      <xdr:spPr>
        <a:xfrm flipV="1">
          <a:off x="4634865" y="5969181"/>
          <a:ext cx="0" cy="1311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道路】&#10;有形固定資産減価償却率最小値テキスト">
          <a:extLst>
            <a:ext uri="{FF2B5EF4-FFF2-40B4-BE49-F238E27FC236}">
              <a16:creationId xmlns:a16="http://schemas.microsoft.com/office/drawing/2014/main" id="{ED37E41E-F2C2-4DB9-BADE-CEAA973B8B8E}"/>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5FC83FB9-1C93-43ED-BE80-126CEC21ED75}"/>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86558</xdr:rowOff>
    </xdr:from>
    <xdr:ext cx="405111" cy="259045"/>
    <xdr:sp macro="" textlink="">
      <xdr:nvSpPr>
        <xdr:cNvPr id="61" name="【道路】&#10;有形固定資産減価償却率最大値テキスト">
          <a:extLst>
            <a:ext uri="{FF2B5EF4-FFF2-40B4-BE49-F238E27FC236}">
              <a16:creationId xmlns:a16="http://schemas.microsoft.com/office/drawing/2014/main" id="{70DADD11-8F44-497C-B3CE-4D087660A88B}"/>
            </a:ext>
          </a:extLst>
        </xdr:cNvPr>
        <xdr:cNvSpPr txBox="1"/>
      </xdr:nvSpPr>
      <xdr:spPr>
        <a:xfrm>
          <a:off x="4673600" y="5744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139881</xdr:rowOff>
    </xdr:from>
    <xdr:to>
      <xdr:col>24</xdr:col>
      <xdr:colOff>152400</xdr:colOff>
      <xdr:row>34</xdr:row>
      <xdr:rowOff>139881</xdr:rowOff>
    </xdr:to>
    <xdr:cxnSp macro="">
      <xdr:nvCxnSpPr>
        <xdr:cNvPr id="62" name="直線コネクタ 61">
          <a:extLst>
            <a:ext uri="{FF2B5EF4-FFF2-40B4-BE49-F238E27FC236}">
              <a16:creationId xmlns:a16="http://schemas.microsoft.com/office/drawing/2014/main" id="{F583CCD2-FECB-41D7-B137-2FA36370F566}"/>
            </a:ext>
          </a:extLst>
        </xdr:cNvPr>
        <xdr:cNvCxnSpPr/>
      </xdr:nvCxnSpPr>
      <xdr:spPr>
        <a:xfrm>
          <a:off x="4546600" y="596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5DF67140-FDB5-45C8-B3FD-E2BA64876C2D}"/>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74F5DF19-D39A-4FFA-BFBB-1C56CF2688CE}"/>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43362</xdr:rowOff>
    </xdr:from>
    <xdr:to>
      <xdr:col>20</xdr:col>
      <xdr:colOff>38100</xdr:colOff>
      <xdr:row>39</xdr:row>
      <xdr:rowOff>144962</xdr:rowOff>
    </xdr:to>
    <xdr:sp macro="" textlink="">
      <xdr:nvSpPr>
        <xdr:cNvPr id="65" name="フローチャート: 判断 64">
          <a:extLst>
            <a:ext uri="{FF2B5EF4-FFF2-40B4-BE49-F238E27FC236}">
              <a16:creationId xmlns:a16="http://schemas.microsoft.com/office/drawing/2014/main" id="{30B34CE2-1C9A-46EC-950A-62FBABB8D131}"/>
            </a:ext>
          </a:extLst>
        </xdr:cNvPr>
        <xdr:cNvSpPr/>
      </xdr:nvSpPr>
      <xdr:spPr>
        <a:xfrm>
          <a:off x="3746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a:extLst>
            <a:ext uri="{FF2B5EF4-FFF2-40B4-BE49-F238E27FC236}">
              <a16:creationId xmlns:a16="http://schemas.microsoft.com/office/drawing/2014/main" id="{778B70F2-A973-4857-A459-A379C41AA8EE}"/>
            </a:ext>
          </a:extLst>
        </xdr:cNvPr>
        <xdr:cNvSpPr/>
      </xdr:nvSpPr>
      <xdr:spPr>
        <a:xfrm>
          <a:off x="2857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159294</xdr:rowOff>
    </xdr:from>
    <xdr:to>
      <xdr:col>10</xdr:col>
      <xdr:colOff>165100</xdr:colOff>
      <xdr:row>39</xdr:row>
      <xdr:rowOff>89444</xdr:rowOff>
    </xdr:to>
    <xdr:sp macro="" textlink="">
      <xdr:nvSpPr>
        <xdr:cNvPr id="67" name="フローチャート: 判断 66">
          <a:extLst>
            <a:ext uri="{FF2B5EF4-FFF2-40B4-BE49-F238E27FC236}">
              <a16:creationId xmlns:a16="http://schemas.microsoft.com/office/drawing/2014/main" id="{45CC2312-B7F1-48EF-8896-CC3049E4E055}"/>
            </a:ext>
          </a:extLst>
        </xdr:cNvPr>
        <xdr:cNvSpPr/>
      </xdr:nvSpPr>
      <xdr:spPr>
        <a:xfrm>
          <a:off x="1968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165826</xdr:rowOff>
    </xdr:from>
    <xdr:to>
      <xdr:col>6</xdr:col>
      <xdr:colOff>38100</xdr:colOff>
      <xdr:row>39</xdr:row>
      <xdr:rowOff>95976</xdr:rowOff>
    </xdr:to>
    <xdr:sp macro="" textlink="">
      <xdr:nvSpPr>
        <xdr:cNvPr id="68" name="フローチャート: 判断 67">
          <a:extLst>
            <a:ext uri="{FF2B5EF4-FFF2-40B4-BE49-F238E27FC236}">
              <a16:creationId xmlns:a16="http://schemas.microsoft.com/office/drawing/2014/main" id="{8D27A09D-18CD-40B1-BFA6-B21AE409DAA7}"/>
            </a:ext>
          </a:extLst>
        </xdr:cNvPr>
        <xdr:cNvSpPr/>
      </xdr:nvSpPr>
      <xdr:spPr>
        <a:xfrm>
          <a:off x="1079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3917EF-B5A7-4426-B0C6-3C0F657CBD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2B3836-5D3C-4AB3-95FF-99AAB8C51F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850134-8A20-4831-ADAF-33061F8E2A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E176F3-16C1-4CC9-936E-5679585A64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9D0AC20-E643-42FB-BCBD-9F18DD70CF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4" name="楕円 73">
          <a:extLst>
            <a:ext uri="{FF2B5EF4-FFF2-40B4-BE49-F238E27FC236}">
              <a16:creationId xmlns:a16="http://schemas.microsoft.com/office/drawing/2014/main" id="{DC1A349F-2D59-4158-9382-A9B1A525B433}"/>
            </a:ext>
          </a:extLst>
        </xdr:cNvPr>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136089</xdr:rowOff>
    </xdr:from>
    <xdr:ext cx="405111" cy="259045"/>
    <xdr:sp macro="" textlink="">
      <xdr:nvSpPr>
        <xdr:cNvPr id="75" name="n_1aveValue【道路】&#10;有形固定資産減価償却率">
          <a:extLst>
            <a:ext uri="{FF2B5EF4-FFF2-40B4-BE49-F238E27FC236}">
              <a16:creationId xmlns:a16="http://schemas.microsoft.com/office/drawing/2014/main" id="{7048E9AB-6941-47D0-A8D9-9FCD85E9877F}"/>
            </a:ext>
          </a:extLst>
        </xdr:cNvPr>
        <xdr:cNvSpPr txBox="1"/>
      </xdr:nvSpPr>
      <xdr:spPr>
        <a:xfrm>
          <a:off x="35820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145160</xdr:rowOff>
    </xdr:from>
    <xdr:ext cx="405111" cy="259045"/>
    <xdr:sp macro="" textlink="">
      <xdr:nvSpPr>
        <xdr:cNvPr id="76" name="n_2aveValue【道路】&#10;有形固定資産減価償却率">
          <a:extLst>
            <a:ext uri="{FF2B5EF4-FFF2-40B4-BE49-F238E27FC236}">
              <a16:creationId xmlns:a16="http://schemas.microsoft.com/office/drawing/2014/main" id="{93EAEA31-4E69-4211-BC0F-AB60F3363684}"/>
            </a:ext>
          </a:extLst>
        </xdr:cNvPr>
        <xdr:cNvSpPr txBox="1"/>
      </xdr:nvSpPr>
      <xdr:spPr>
        <a:xfrm>
          <a:off x="2705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105971</xdr:rowOff>
    </xdr:from>
    <xdr:ext cx="405111" cy="259045"/>
    <xdr:sp macro="" textlink="">
      <xdr:nvSpPr>
        <xdr:cNvPr id="77" name="n_3aveValue【道路】&#10;有形固定資産減価償却率">
          <a:extLst>
            <a:ext uri="{FF2B5EF4-FFF2-40B4-BE49-F238E27FC236}">
              <a16:creationId xmlns:a16="http://schemas.microsoft.com/office/drawing/2014/main" id="{D5AD9462-BC54-422C-8C03-F8DF1B121C49}"/>
            </a:ext>
          </a:extLst>
        </xdr:cNvPr>
        <xdr:cNvSpPr txBox="1"/>
      </xdr:nvSpPr>
      <xdr:spPr>
        <a:xfrm>
          <a:off x="1816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112503</xdr:rowOff>
    </xdr:from>
    <xdr:ext cx="405111" cy="259045"/>
    <xdr:sp macro="" textlink="">
      <xdr:nvSpPr>
        <xdr:cNvPr id="78" name="n_4aveValue【道路】&#10;有形固定資産減価償却率">
          <a:extLst>
            <a:ext uri="{FF2B5EF4-FFF2-40B4-BE49-F238E27FC236}">
              <a16:creationId xmlns:a16="http://schemas.microsoft.com/office/drawing/2014/main" id="{7AEC5E1D-1B03-4C19-81DC-0A473A3EBE73}"/>
            </a:ext>
          </a:extLst>
        </xdr:cNvPr>
        <xdr:cNvSpPr txBox="1"/>
      </xdr:nvSpPr>
      <xdr:spPr>
        <a:xfrm>
          <a:off x="927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70049</xdr:rowOff>
    </xdr:from>
    <xdr:ext cx="340478" cy="259045"/>
    <xdr:sp macro="" textlink="">
      <xdr:nvSpPr>
        <xdr:cNvPr id="79" name="n_1mainValue【道路】&#10;有形固定資産減価償却率">
          <a:extLst>
            <a:ext uri="{FF2B5EF4-FFF2-40B4-BE49-F238E27FC236}">
              <a16:creationId xmlns:a16="http://schemas.microsoft.com/office/drawing/2014/main" id="{0750648D-39B6-4FEF-BADC-480ACFD3D8DA}"/>
            </a:ext>
          </a:extLst>
        </xdr:cNvPr>
        <xdr:cNvSpPr txBox="1"/>
      </xdr:nvSpPr>
      <xdr:spPr>
        <a:xfrm>
          <a:off x="36143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2674AECA-9EAF-488E-B186-C824F6F530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B0481289-7EEF-41D1-90CB-F8B59CEF7E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2F6DFC3E-AE6D-4075-AB2D-BF13A9DD48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D96776BB-C575-4E8A-8CC7-1F17F84EA5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37DB3AA0-3E24-4B66-B3B3-02A411BE66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F86C48BA-FFE7-480E-9E4A-FAD664A24D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C2A0A535-0003-475D-AEEC-1F5694B199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76935061-8DF0-45D0-8377-0026CE6279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C7461B91-F4B2-4F5D-9C40-2CA40500303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68D93446-9131-4132-ACEA-8E3AC7C9F1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CA94EC78-FB74-4A38-BBAF-DE685C353DB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6BBABF1C-9575-4753-9759-D4C13C31682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1D1162A3-5B0C-4D06-9885-99C94DDB464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E0FC1D4B-BF38-4A2F-BEEF-F24EAFCD7F1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7A745B7A-389D-495D-BBCF-1E2E7EBAE6A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A99BF0E0-77D5-4F07-ACCA-1FBC58F493B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98D9FF07-A92E-4452-8357-8DBC318826E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C1034904-6B3C-4ED4-9600-B39FC2C7075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73F55F4F-3B52-4155-A468-620F2818B51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a16="http://schemas.microsoft.com/office/drawing/2014/main" id="{59B5F908-47DA-4E3C-A6DD-BD0E07A1D34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54220ABF-968E-4B32-A47E-DE1C6D3080A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a:extLst>
            <a:ext uri="{FF2B5EF4-FFF2-40B4-BE49-F238E27FC236}">
              <a16:creationId xmlns:a16="http://schemas.microsoft.com/office/drawing/2014/main" id="{9A6E22BF-1073-4B55-BCEA-F08CF923E49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24BC89A2-0726-4F14-BD1E-36F11D8D52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4FE2C7A6-C5AB-4795-ABF9-7A7B0C68CF1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D5618B1F-3214-47BC-80C7-B26F588709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05" name="直線コネクタ 104">
          <a:extLst>
            <a:ext uri="{FF2B5EF4-FFF2-40B4-BE49-F238E27FC236}">
              <a16:creationId xmlns:a16="http://schemas.microsoft.com/office/drawing/2014/main" id="{3CC5CA2C-08AC-4218-9647-7D0BF572AD23}"/>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06" name="【道路】&#10;一人当たり延長最小値テキスト">
          <a:extLst>
            <a:ext uri="{FF2B5EF4-FFF2-40B4-BE49-F238E27FC236}">
              <a16:creationId xmlns:a16="http://schemas.microsoft.com/office/drawing/2014/main" id="{418C3B0A-89B1-4465-B14E-EE06349E375B}"/>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07" name="直線コネクタ 106">
          <a:extLst>
            <a:ext uri="{FF2B5EF4-FFF2-40B4-BE49-F238E27FC236}">
              <a16:creationId xmlns:a16="http://schemas.microsoft.com/office/drawing/2014/main" id="{B59E9477-8A86-48DF-AAFC-839CAADEBBC2}"/>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08" name="【道路】&#10;一人当たり延長最大値テキスト">
          <a:extLst>
            <a:ext uri="{FF2B5EF4-FFF2-40B4-BE49-F238E27FC236}">
              <a16:creationId xmlns:a16="http://schemas.microsoft.com/office/drawing/2014/main" id="{BC33CE1B-E8BF-4246-BA3F-E14994CE5DEC}"/>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09" name="直線コネクタ 108">
          <a:extLst>
            <a:ext uri="{FF2B5EF4-FFF2-40B4-BE49-F238E27FC236}">
              <a16:creationId xmlns:a16="http://schemas.microsoft.com/office/drawing/2014/main" id="{4F444B4D-CDFE-44E3-A319-FB95BD4B1BE8}"/>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10" name="【道路】&#10;一人当たり延長平均値テキスト">
          <a:extLst>
            <a:ext uri="{FF2B5EF4-FFF2-40B4-BE49-F238E27FC236}">
              <a16:creationId xmlns:a16="http://schemas.microsoft.com/office/drawing/2014/main" id="{09DB26C3-215A-44F6-AAA4-ED3EBA085F3A}"/>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1" name="フローチャート: 判断 110">
          <a:extLst>
            <a:ext uri="{FF2B5EF4-FFF2-40B4-BE49-F238E27FC236}">
              <a16:creationId xmlns:a16="http://schemas.microsoft.com/office/drawing/2014/main" id="{CE6889BD-35AA-4ACA-AACD-D6D0B8961C3A}"/>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12" name="フローチャート: 判断 111">
          <a:extLst>
            <a:ext uri="{FF2B5EF4-FFF2-40B4-BE49-F238E27FC236}">
              <a16:creationId xmlns:a16="http://schemas.microsoft.com/office/drawing/2014/main" id="{19C4BF44-CEB3-4C9A-A6CE-12B9A62BC0FA}"/>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13" name="フローチャート: 判断 112">
          <a:extLst>
            <a:ext uri="{FF2B5EF4-FFF2-40B4-BE49-F238E27FC236}">
              <a16:creationId xmlns:a16="http://schemas.microsoft.com/office/drawing/2014/main" id="{3AC600C2-F0FB-4E48-A5B1-D4EF366B8369}"/>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14" name="フローチャート: 判断 113">
          <a:extLst>
            <a:ext uri="{FF2B5EF4-FFF2-40B4-BE49-F238E27FC236}">
              <a16:creationId xmlns:a16="http://schemas.microsoft.com/office/drawing/2014/main" id="{A03CDAB4-79B3-4447-8414-5F79ADAA6115}"/>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15" name="フローチャート: 判断 114">
          <a:extLst>
            <a:ext uri="{FF2B5EF4-FFF2-40B4-BE49-F238E27FC236}">
              <a16:creationId xmlns:a16="http://schemas.microsoft.com/office/drawing/2014/main" id="{A67A1F27-9464-4000-B484-6D358EC5107A}"/>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ACF7A25-5335-4927-9A2F-6392ECEE45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3A98089-2551-4B53-8774-25B4F494C9C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2D8785B-C51B-4FDE-8B28-A5E9A30211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F96D01B-5E14-41AD-A5F4-29A1283B0C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8BD574D-54BD-49BC-957B-4599636B4D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93800</xdr:rowOff>
    </xdr:from>
    <xdr:to>
      <xdr:col>55</xdr:col>
      <xdr:colOff>50800</xdr:colOff>
      <xdr:row>42</xdr:row>
      <xdr:rowOff>23950</xdr:rowOff>
    </xdr:to>
    <xdr:sp macro="" textlink="">
      <xdr:nvSpPr>
        <xdr:cNvPr id="121" name="楕円 120">
          <a:extLst>
            <a:ext uri="{FF2B5EF4-FFF2-40B4-BE49-F238E27FC236}">
              <a16:creationId xmlns:a16="http://schemas.microsoft.com/office/drawing/2014/main" id="{E70FDDBA-2D5D-4B5D-B9F3-596456D93675}"/>
            </a:ext>
          </a:extLst>
        </xdr:cNvPr>
        <xdr:cNvSpPr/>
      </xdr:nvSpPr>
      <xdr:spPr>
        <a:xfrm>
          <a:off x="10426700" y="71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8727</xdr:rowOff>
    </xdr:from>
    <xdr:ext cx="469744" cy="259045"/>
    <xdr:sp macro="" textlink="">
      <xdr:nvSpPr>
        <xdr:cNvPr id="122" name="【道路】&#10;一人当たり延長該当値テキスト">
          <a:extLst>
            <a:ext uri="{FF2B5EF4-FFF2-40B4-BE49-F238E27FC236}">
              <a16:creationId xmlns:a16="http://schemas.microsoft.com/office/drawing/2014/main" id="{16574410-2838-4CCF-A31B-597357A59386}"/>
            </a:ext>
          </a:extLst>
        </xdr:cNvPr>
        <xdr:cNvSpPr txBox="1"/>
      </xdr:nvSpPr>
      <xdr:spPr>
        <a:xfrm>
          <a:off x="10515600" y="703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94290</xdr:rowOff>
    </xdr:from>
    <xdr:to>
      <xdr:col>50</xdr:col>
      <xdr:colOff>165100</xdr:colOff>
      <xdr:row>42</xdr:row>
      <xdr:rowOff>24440</xdr:rowOff>
    </xdr:to>
    <xdr:sp macro="" textlink="">
      <xdr:nvSpPr>
        <xdr:cNvPr id="123" name="楕円 122">
          <a:extLst>
            <a:ext uri="{FF2B5EF4-FFF2-40B4-BE49-F238E27FC236}">
              <a16:creationId xmlns:a16="http://schemas.microsoft.com/office/drawing/2014/main" id="{F848CCDB-CB90-4365-BBAA-90E2CB2C1D83}"/>
            </a:ext>
          </a:extLst>
        </xdr:cNvPr>
        <xdr:cNvSpPr/>
      </xdr:nvSpPr>
      <xdr:spPr>
        <a:xfrm>
          <a:off x="9588500" y="71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144600</xdr:rowOff>
    </xdr:from>
    <xdr:to>
      <xdr:col>55</xdr:col>
      <xdr:colOff>0</xdr:colOff>
      <xdr:row>41</xdr:row>
      <xdr:rowOff>145090</xdr:rowOff>
    </xdr:to>
    <xdr:cxnSp macro="">
      <xdr:nvCxnSpPr>
        <xdr:cNvPr id="124" name="直線コネクタ 123">
          <a:extLst>
            <a:ext uri="{FF2B5EF4-FFF2-40B4-BE49-F238E27FC236}">
              <a16:creationId xmlns:a16="http://schemas.microsoft.com/office/drawing/2014/main" id="{EF5F12EF-A008-4773-81EB-4D2130D8AFB6}"/>
            </a:ext>
          </a:extLst>
        </xdr:cNvPr>
        <xdr:cNvCxnSpPr/>
      </xdr:nvCxnSpPr>
      <xdr:spPr>
        <a:xfrm flipV="1">
          <a:off x="9639300" y="7174050"/>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93719</xdr:rowOff>
    </xdr:from>
    <xdr:to>
      <xdr:col>46</xdr:col>
      <xdr:colOff>38100</xdr:colOff>
      <xdr:row>42</xdr:row>
      <xdr:rowOff>23869</xdr:rowOff>
    </xdr:to>
    <xdr:sp macro="" textlink="">
      <xdr:nvSpPr>
        <xdr:cNvPr id="125" name="楕円 124">
          <a:extLst>
            <a:ext uri="{FF2B5EF4-FFF2-40B4-BE49-F238E27FC236}">
              <a16:creationId xmlns:a16="http://schemas.microsoft.com/office/drawing/2014/main" id="{2D55E6CD-39CA-465B-896F-8B9E8617E7FE}"/>
            </a:ext>
          </a:extLst>
        </xdr:cNvPr>
        <xdr:cNvSpPr/>
      </xdr:nvSpPr>
      <xdr:spPr>
        <a:xfrm>
          <a:off x="8699500" y="71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144519</xdr:rowOff>
    </xdr:from>
    <xdr:to>
      <xdr:col>50</xdr:col>
      <xdr:colOff>114300</xdr:colOff>
      <xdr:row>41</xdr:row>
      <xdr:rowOff>145090</xdr:rowOff>
    </xdr:to>
    <xdr:cxnSp macro="">
      <xdr:nvCxnSpPr>
        <xdr:cNvPr id="126" name="直線コネクタ 125">
          <a:extLst>
            <a:ext uri="{FF2B5EF4-FFF2-40B4-BE49-F238E27FC236}">
              <a16:creationId xmlns:a16="http://schemas.microsoft.com/office/drawing/2014/main" id="{6A5B547C-7713-46D4-8C94-BA13984FA943}"/>
            </a:ext>
          </a:extLst>
        </xdr:cNvPr>
        <xdr:cNvCxnSpPr/>
      </xdr:nvCxnSpPr>
      <xdr:spPr>
        <a:xfrm>
          <a:off x="8750300" y="717396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92853</xdr:rowOff>
    </xdr:from>
    <xdr:to>
      <xdr:col>41</xdr:col>
      <xdr:colOff>101600</xdr:colOff>
      <xdr:row>42</xdr:row>
      <xdr:rowOff>23003</xdr:rowOff>
    </xdr:to>
    <xdr:sp macro="" textlink="">
      <xdr:nvSpPr>
        <xdr:cNvPr id="127" name="楕円 126">
          <a:extLst>
            <a:ext uri="{FF2B5EF4-FFF2-40B4-BE49-F238E27FC236}">
              <a16:creationId xmlns:a16="http://schemas.microsoft.com/office/drawing/2014/main" id="{2915D034-FDF7-42E6-8FD4-6082B1082B73}"/>
            </a:ext>
          </a:extLst>
        </xdr:cNvPr>
        <xdr:cNvSpPr/>
      </xdr:nvSpPr>
      <xdr:spPr>
        <a:xfrm>
          <a:off x="7810500" y="71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143653</xdr:rowOff>
    </xdr:from>
    <xdr:to>
      <xdr:col>45</xdr:col>
      <xdr:colOff>177800</xdr:colOff>
      <xdr:row>41</xdr:row>
      <xdr:rowOff>144519</xdr:rowOff>
    </xdr:to>
    <xdr:cxnSp macro="">
      <xdr:nvCxnSpPr>
        <xdr:cNvPr id="128" name="直線コネクタ 127">
          <a:extLst>
            <a:ext uri="{FF2B5EF4-FFF2-40B4-BE49-F238E27FC236}">
              <a16:creationId xmlns:a16="http://schemas.microsoft.com/office/drawing/2014/main" id="{4EBFABE0-0F47-43BC-B0C9-2F364FE47FC5}"/>
            </a:ext>
          </a:extLst>
        </xdr:cNvPr>
        <xdr:cNvCxnSpPr/>
      </xdr:nvCxnSpPr>
      <xdr:spPr>
        <a:xfrm>
          <a:off x="7861300" y="7173103"/>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92870</xdr:rowOff>
    </xdr:from>
    <xdr:to>
      <xdr:col>36</xdr:col>
      <xdr:colOff>165100</xdr:colOff>
      <xdr:row>42</xdr:row>
      <xdr:rowOff>23020</xdr:rowOff>
    </xdr:to>
    <xdr:sp macro="" textlink="">
      <xdr:nvSpPr>
        <xdr:cNvPr id="129" name="楕円 128">
          <a:extLst>
            <a:ext uri="{FF2B5EF4-FFF2-40B4-BE49-F238E27FC236}">
              <a16:creationId xmlns:a16="http://schemas.microsoft.com/office/drawing/2014/main" id="{BF1DAB11-F7E6-44C1-A551-1E5107FD91F8}"/>
            </a:ext>
          </a:extLst>
        </xdr:cNvPr>
        <xdr:cNvSpPr/>
      </xdr:nvSpPr>
      <xdr:spPr>
        <a:xfrm>
          <a:off x="6921500" y="71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143653</xdr:rowOff>
    </xdr:from>
    <xdr:to>
      <xdr:col>41</xdr:col>
      <xdr:colOff>50800</xdr:colOff>
      <xdr:row>41</xdr:row>
      <xdr:rowOff>143670</xdr:rowOff>
    </xdr:to>
    <xdr:cxnSp macro="">
      <xdr:nvCxnSpPr>
        <xdr:cNvPr id="130" name="直線コネクタ 129">
          <a:extLst>
            <a:ext uri="{FF2B5EF4-FFF2-40B4-BE49-F238E27FC236}">
              <a16:creationId xmlns:a16="http://schemas.microsoft.com/office/drawing/2014/main" id="{69ED5C38-6873-4179-8396-B02F204E743D}"/>
            </a:ext>
          </a:extLst>
        </xdr:cNvPr>
        <xdr:cNvCxnSpPr/>
      </xdr:nvCxnSpPr>
      <xdr:spPr>
        <a:xfrm flipV="1">
          <a:off x="6972300" y="7173103"/>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31" name="n_1aveValue【道路】&#10;一人当たり延長">
          <a:extLst>
            <a:ext uri="{FF2B5EF4-FFF2-40B4-BE49-F238E27FC236}">
              <a16:creationId xmlns:a16="http://schemas.microsoft.com/office/drawing/2014/main" id="{0DE6CBA9-0B5A-4CB3-B080-5BB97C0E33A1}"/>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32" name="n_2aveValue【道路】&#10;一人当たり延長">
          <a:extLst>
            <a:ext uri="{FF2B5EF4-FFF2-40B4-BE49-F238E27FC236}">
              <a16:creationId xmlns:a16="http://schemas.microsoft.com/office/drawing/2014/main" id="{E5D2D8CB-F538-4335-85F9-550532A24550}"/>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33" name="n_3aveValue【道路】&#10;一人当たり延長">
          <a:extLst>
            <a:ext uri="{FF2B5EF4-FFF2-40B4-BE49-F238E27FC236}">
              <a16:creationId xmlns:a16="http://schemas.microsoft.com/office/drawing/2014/main" id="{5AD47B98-AFC2-466C-9C27-FA0AC9BBD0D7}"/>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34" name="n_4aveValue【道路】&#10;一人当たり延長">
          <a:extLst>
            <a:ext uri="{FF2B5EF4-FFF2-40B4-BE49-F238E27FC236}">
              <a16:creationId xmlns:a16="http://schemas.microsoft.com/office/drawing/2014/main" id="{AB598ADD-352D-4284-A784-55CDCE8ECF33}"/>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15567</xdr:rowOff>
    </xdr:from>
    <xdr:ext cx="469744" cy="259045"/>
    <xdr:sp macro="" textlink="">
      <xdr:nvSpPr>
        <xdr:cNvPr id="135" name="n_1mainValue【道路】&#10;一人当たり延長">
          <a:extLst>
            <a:ext uri="{FF2B5EF4-FFF2-40B4-BE49-F238E27FC236}">
              <a16:creationId xmlns:a16="http://schemas.microsoft.com/office/drawing/2014/main" id="{E0C348D3-0245-45CF-9114-58D9B0466B11}"/>
            </a:ext>
          </a:extLst>
        </xdr:cNvPr>
        <xdr:cNvSpPr txBox="1"/>
      </xdr:nvSpPr>
      <xdr:spPr>
        <a:xfrm>
          <a:off x="9391727" y="721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14996</xdr:rowOff>
    </xdr:from>
    <xdr:ext cx="469744" cy="259045"/>
    <xdr:sp macro="" textlink="">
      <xdr:nvSpPr>
        <xdr:cNvPr id="136" name="n_2mainValue【道路】&#10;一人当たり延長">
          <a:extLst>
            <a:ext uri="{FF2B5EF4-FFF2-40B4-BE49-F238E27FC236}">
              <a16:creationId xmlns:a16="http://schemas.microsoft.com/office/drawing/2014/main" id="{0E0D54B6-3653-4DE9-90AD-EAD8B78BB1C3}"/>
            </a:ext>
          </a:extLst>
        </xdr:cNvPr>
        <xdr:cNvSpPr txBox="1"/>
      </xdr:nvSpPr>
      <xdr:spPr>
        <a:xfrm>
          <a:off x="8515427" y="721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14130</xdr:rowOff>
    </xdr:from>
    <xdr:ext cx="469744" cy="259045"/>
    <xdr:sp macro="" textlink="">
      <xdr:nvSpPr>
        <xdr:cNvPr id="137" name="n_3mainValue【道路】&#10;一人当たり延長">
          <a:extLst>
            <a:ext uri="{FF2B5EF4-FFF2-40B4-BE49-F238E27FC236}">
              <a16:creationId xmlns:a16="http://schemas.microsoft.com/office/drawing/2014/main" id="{9A9BFBCB-657F-4A78-A170-F6B838C22D82}"/>
            </a:ext>
          </a:extLst>
        </xdr:cNvPr>
        <xdr:cNvSpPr txBox="1"/>
      </xdr:nvSpPr>
      <xdr:spPr>
        <a:xfrm>
          <a:off x="7626427" y="721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14147</xdr:rowOff>
    </xdr:from>
    <xdr:ext cx="469744" cy="259045"/>
    <xdr:sp macro="" textlink="">
      <xdr:nvSpPr>
        <xdr:cNvPr id="138" name="n_4mainValue【道路】&#10;一人当たり延長">
          <a:extLst>
            <a:ext uri="{FF2B5EF4-FFF2-40B4-BE49-F238E27FC236}">
              <a16:creationId xmlns:a16="http://schemas.microsoft.com/office/drawing/2014/main" id="{9406DB32-2E37-41CF-8596-7002D953876E}"/>
            </a:ext>
          </a:extLst>
        </xdr:cNvPr>
        <xdr:cNvSpPr txBox="1"/>
      </xdr:nvSpPr>
      <xdr:spPr>
        <a:xfrm>
          <a:off x="6737427" y="721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6C6B0C91-94D3-4555-AB8A-945822FD94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3F108EB3-2CAA-4F56-A9FD-FF154198F3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12B79CC5-9B90-4D70-A2A9-07F4FDEAC4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E75D2602-8289-4304-898B-AEC591B2344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BAF3975-FCC5-4184-83B4-A344BFB11B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3E96EA52-6140-41A7-9471-AE173B2EEA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F21E845E-F9FE-4F26-BD79-F20487CDF1F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E3AE392A-D7E9-4AA6-B71E-2B761B41C8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3C06F493-38A8-48ED-B6BE-E90F2E601A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42EC189F-2C4B-413D-B7D6-D8E681D444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A2CDEE5C-7316-4D5F-9AD7-71BBA2CAA2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a:extLst>
            <a:ext uri="{FF2B5EF4-FFF2-40B4-BE49-F238E27FC236}">
              <a16:creationId xmlns:a16="http://schemas.microsoft.com/office/drawing/2014/main" id="{BB21A498-D117-438A-8502-8F986D1CE1B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a:extLst>
            <a:ext uri="{FF2B5EF4-FFF2-40B4-BE49-F238E27FC236}">
              <a16:creationId xmlns:a16="http://schemas.microsoft.com/office/drawing/2014/main" id="{EBD05C76-6CE9-4460-B7B1-F4787580412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a:extLst>
            <a:ext uri="{FF2B5EF4-FFF2-40B4-BE49-F238E27FC236}">
              <a16:creationId xmlns:a16="http://schemas.microsoft.com/office/drawing/2014/main" id="{D81A1235-1635-4311-97E1-AA83BFC6BC6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a:extLst>
            <a:ext uri="{FF2B5EF4-FFF2-40B4-BE49-F238E27FC236}">
              <a16:creationId xmlns:a16="http://schemas.microsoft.com/office/drawing/2014/main" id="{5494D949-CF83-4C73-8D8A-9097030B66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a:extLst>
            <a:ext uri="{FF2B5EF4-FFF2-40B4-BE49-F238E27FC236}">
              <a16:creationId xmlns:a16="http://schemas.microsoft.com/office/drawing/2014/main" id="{183F13F7-7811-4227-894B-D726A9ADC3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a:extLst>
            <a:ext uri="{FF2B5EF4-FFF2-40B4-BE49-F238E27FC236}">
              <a16:creationId xmlns:a16="http://schemas.microsoft.com/office/drawing/2014/main" id="{1693B80F-90E5-4A40-8350-781009A390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a:extLst>
            <a:ext uri="{FF2B5EF4-FFF2-40B4-BE49-F238E27FC236}">
              <a16:creationId xmlns:a16="http://schemas.microsoft.com/office/drawing/2014/main" id="{7DFB7D02-DD3E-4607-8C21-00EC9B93D3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a:extLst>
            <a:ext uri="{FF2B5EF4-FFF2-40B4-BE49-F238E27FC236}">
              <a16:creationId xmlns:a16="http://schemas.microsoft.com/office/drawing/2014/main" id="{B9E3EEE7-B09F-4664-8EBB-50897ED9F55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a:extLst>
            <a:ext uri="{FF2B5EF4-FFF2-40B4-BE49-F238E27FC236}">
              <a16:creationId xmlns:a16="http://schemas.microsoft.com/office/drawing/2014/main" id="{1769B1A1-0CD3-4D8D-B3E1-1526D438ED7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a:extLst>
            <a:ext uri="{FF2B5EF4-FFF2-40B4-BE49-F238E27FC236}">
              <a16:creationId xmlns:a16="http://schemas.microsoft.com/office/drawing/2014/main" id="{739934D1-3350-4CEA-8423-9865FF05E15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a:extLst>
            <a:ext uri="{FF2B5EF4-FFF2-40B4-BE49-F238E27FC236}">
              <a16:creationId xmlns:a16="http://schemas.microsoft.com/office/drawing/2014/main" id="{230AE1AB-D6F8-4A42-914F-9E58261CC56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a:extLst>
            <a:ext uri="{FF2B5EF4-FFF2-40B4-BE49-F238E27FC236}">
              <a16:creationId xmlns:a16="http://schemas.microsoft.com/office/drawing/2014/main" id="{93ACA9A2-14D7-4AE6-931D-66A4C0A67AC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B76DA075-DF68-4BC0-85C2-D908C28F9F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80467C4A-9D1D-4593-B363-00CD355E5A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4" name="直線コネクタ 163">
          <a:extLst>
            <a:ext uri="{FF2B5EF4-FFF2-40B4-BE49-F238E27FC236}">
              <a16:creationId xmlns:a16="http://schemas.microsoft.com/office/drawing/2014/main" id="{19A03C12-2BAC-4CD8-B359-06E27A2E73A7}"/>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F01EEFA8-152B-44DB-9CDE-E64BE5DFE63A}"/>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66" name="直線コネクタ 165">
          <a:extLst>
            <a:ext uri="{FF2B5EF4-FFF2-40B4-BE49-F238E27FC236}">
              <a16:creationId xmlns:a16="http://schemas.microsoft.com/office/drawing/2014/main" id="{53150AED-53E4-4834-93EA-A77B262747C9}"/>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92D80B04-35D3-410E-9C18-F8A84E4F38F5}"/>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68" name="直線コネクタ 167">
          <a:extLst>
            <a:ext uri="{FF2B5EF4-FFF2-40B4-BE49-F238E27FC236}">
              <a16:creationId xmlns:a16="http://schemas.microsoft.com/office/drawing/2014/main" id="{DF2A8252-6F6A-4113-84BA-35BC3DABB9E2}"/>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E6B9295-700A-4553-8C5F-AA7F29DBD7DE}"/>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0" name="フローチャート: 判断 169">
          <a:extLst>
            <a:ext uri="{FF2B5EF4-FFF2-40B4-BE49-F238E27FC236}">
              <a16:creationId xmlns:a16="http://schemas.microsoft.com/office/drawing/2014/main" id="{1735D3A7-75F8-427D-B9D8-9996F5DE23E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1" name="フローチャート: 判断 170">
          <a:extLst>
            <a:ext uri="{FF2B5EF4-FFF2-40B4-BE49-F238E27FC236}">
              <a16:creationId xmlns:a16="http://schemas.microsoft.com/office/drawing/2014/main" id="{A43CE5AC-29F9-444E-A9BD-7BDBE3D1A38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2" name="フローチャート: 判断 171">
          <a:extLst>
            <a:ext uri="{FF2B5EF4-FFF2-40B4-BE49-F238E27FC236}">
              <a16:creationId xmlns:a16="http://schemas.microsoft.com/office/drawing/2014/main" id="{F7B3EB65-F622-45BB-B6FA-70925DE529C2}"/>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3" name="フローチャート: 判断 172">
          <a:extLst>
            <a:ext uri="{FF2B5EF4-FFF2-40B4-BE49-F238E27FC236}">
              <a16:creationId xmlns:a16="http://schemas.microsoft.com/office/drawing/2014/main" id="{0F777EDB-852F-4959-995E-4007D04ACAE4}"/>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4" name="フローチャート: 判断 173">
          <a:extLst>
            <a:ext uri="{FF2B5EF4-FFF2-40B4-BE49-F238E27FC236}">
              <a16:creationId xmlns:a16="http://schemas.microsoft.com/office/drawing/2014/main" id="{57B71C4A-808A-4D2F-9FEE-516E49C1FEC6}"/>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16408505-0F12-4CE7-A407-A404D45E5A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7D00DB7-1D83-4E54-8C48-705808DAA2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82D1DDD-70E9-4A70-8A02-1648F1B8D0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52C4A31-3407-44A0-9A50-DF435E0651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7F5CCED-C6FC-487E-A82E-4F95FF97DC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0" name="楕円 179">
          <a:extLst>
            <a:ext uri="{FF2B5EF4-FFF2-40B4-BE49-F238E27FC236}">
              <a16:creationId xmlns:a16="http://schemas.microsoft.com/office/drawing/2014/main" id="{1BD77CD8-EC7C-406B-ACCF-6AB3FD04E48F}"/>
            </a:ext>
          </a:extLst>
        </xdr:cNvPr>
        <xdr:cNvSpPr/>
      </xdr:nvSpPr>
      <xdr:spPr>
        <a:xfrm>
          <a:off x="4584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CD12C221-C66E-42B2-A4D4-E1F8D27A8935}"/>
            </a:ext>
          </a:extLst>
        </xdr:cNvPr>
        <xdr:cNvSpPr txBox="1"/>
      </xdr:nvSpPr>
      <xdr:spPr>
        <a:xfrm>
          <a:off x="4673600" y="1013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136978</xdr:rowOff>
    </xdr:from>
    <xdr:to>
      <xdr:col>20</xdr:col>
      <xdr:colOff>38100</xdr:colOff>
      <xdr:row>60</xdr:row>
      <xdr:rowOff>67128</xdr:rowOff>
    </xdr:to>
    <xdr:sp macro="" textlink="">
      <xdr:nvSpPr>
        <xdr:cNvPr id="182" name="楕円 181">
          <a:extLst>
            <a:ext uri="{FF2B5EF4-FFF2-40B4-BE49-F238E27FC236}">
              <a16:creationId xmlns:a16="http://schemas.microsoft.com/office/drawing/2014/main" id="{E6D49F8E-3B2A-4555-AC42-A7A15ED144A7}"/>
            </a:ext>
          </a:extLst>
        </xdr:cNvPr>
        <xdr:cNvSpPr/>
      </xdr:nvSpPr>
      <xdr:spPr>
        <a:xfrm>
          <a:off x="3746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xdr:rowOff>
    </xdr:from>
    <xdr:to>
      <xdr:col>24</xdr:col>
      <xdr:colOff>63500</xdr:colOff>
      <xdr:row>60</xdr:row>
      <xdr:rowOff>42454</xdr:rowOff>
    </xdr:to>
    <xdr:cxnSp macro="">
      <xdr:nvCxnSpPr>
        <xdr:cNvPr id="183" name="直線コネクタ 182">
          <a:extLst>
            <a:ext uri="{FF2B5EF4-FFF2-40B4-BE49-F238E27FC236}">
              <a16:creationId xmlns:a16="http://schemas.microsoft.com/office/drawing/2014/main" id="{691C19CD-AB92-431A-84A6-616FE15290D7}"/>
            </a:ext>
          </a:extLst>
        </xdr:cNvPr>
        <xdr:cNvCxnSpPr/>
      </xdr:nvCxnSpPr>
      <xdr:spPr>
        <a:xfrm>
          <a:off x="3797300" y="103033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164737</xdr:rowOff>
    </xdr:from>
    <xdr:to>
      <xdr:col>15</xdr:col>
      <xdr:colOff>101600</xdr:colOff>
      <xdr:row>60</xdr:row>
      <xdr:rowOff>94887</xdr:rowOff>
    </xdr:to>
    <xdr:sp macro="" textlink="">
      <xdr:nvSpPr>
        <xdr:cNvPr id="184" name="楕円 183">
          <a:extLst>
            <a:ext uri="{FF2B5EF4-FFF2-40B4-BE49-F238E27FC236}">
              <a16:creationId xmlns:a16="http://schemas.microsoft.com/office/drawing/2014/main" id="{37095459-DD24-4E2C-9983-A34E9F1F8760}"/>
            </a:ext>
          </a:extLst>
        </xdr:cNvPr>
        <xdr:cNvSpPr/>
      </xdr:nvSpPr>
      <xdr:spPr>
        <a:xfrm>
          <a:off x="2857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xdr:rowOff>
    </xdr:from>
    <xdr:to>
      <xdr:col>19</xdr:col>
      <xdr:colOff>177800</xdr:colOff>
      <xdr:row>60</xdr:row>
      <xdr:rowOff>44087</xdr:rowOff>
    </xdr:to>
    <xdr:cxnSp macro="">
      <xdr:nvCxnSpPr>
        <xdr:cNvPr id="185" name="直線コネクタ 184">
          <a:extLst>
            <a:ext uri="{FF2B5EF4-FFF2-40B4-BE49-F238E27FC236}">
              <a16:creationId xmlns:a16="http://schemas.microsoft.com/office/drawing/2014/main" id="{6F5FFC85-6FE4-4A50-AC35-2B4590BDFA63}"/>
            </a:ext>
          </a:extLst>
        </xdr:cNvPr>
        <xdr:cNvCxnSpPr/>
      </xdr:nvCxnSpPr>
      <xdr:spPr>
        <a:xfrm flipV="1">
          <a:off x="2908300" y="103033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86" name="楕円 185">
          <a:extLst>
            <a:ext uri="{FF2B5EF4-FFF2-40B4-BE49-F238E27FC236}">
              <a16:creationId xmlns:a16="http://schemas.microsoft.com/office/drawing/2014/main" id="{F49A90AB-616B-4447-9D00-75C53D5BCE94}"/>
            </a:ext>
          </a:extLst>
        </xdr:cNvPr>
        <xdr:cNvSpPr/>
      </xdr:nvSpPr>
      <xdr:spPr>
        <a:xfrm>
          <a:off x="1968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60416</xdr:rowOff>
    </xdr:to>
    <xdr:cxnSp macro="">
      <xdr:nvCxnSpPr>
        <xdr:cNvPr id="187" name="直線コネクタ 186">
          <a:extLst>
            <a:ext uri="{FF2B5EF4-FFF2-40B4-BE49-F238E27FC236}">
              <a16:creationId xmlns:a16="http://schemas.microsoft.com/office/drawing/2014/main" id="{948CA6E5-780B-46C4-975E-438309BE97B8}"/>
            </a:ext>
          </a:extLst>
        </xdr:cNvPr>
        <xdr:cNvCxnSpPr/>
      </xdr:nvCxnSpPr>
      <xdr:spPr>
        <a:xfrm flipV="1">
          <a:off x="2019300" y="103310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88" name="楕円 187">
          <a:extLst>
            <a:ext uri="{FF2B5EF4-FFF2-40B4-BE49-F238E27FC236}">
              <a16:creationId xmlns:a16="http://schemas.microsoft.com/office/drawing/2014/main" id="{77DDC279-5167-4BEF-87AF-9DA91EA9CA11}"/>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60416</xdr:rowOff>
    </xdr:to>
    <xdr:cxnSp macro="">
      <xdr:nvCxnSpPr>
        <xdr:cNvPr id="189" name="直線コネクタ 188">
          <a:extLst>
            <a:ext uri="{FF2B5EF4-FFF2-40B4-BE49-F238E27FC236}">
              <a16:creationId xmlns:a16="http://schemas.microsoft.com/office/drawing/2014/main" id="{921273FB-9760-41EF-A2DE-A08907750A47}"/>
            </a:ext>
          </a:extLst>
        </xdr:cNvPr>
        <xdr:cNvCxnSpPr/>
      </xdr:nvCxnSpPr>
      <xdr:spPr>
        <a:xfrm>
          <a:off x="1130300" y="103049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3EF16443-65B3-465D-B219-4B45456253EC}"/>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6FD150BD-9A32-493F-9F2D-31D570B68F5F}"/>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42F80EAC-41DD-4D6E-8F31-135FD039D371}"/>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F5951594-67BD-44EE-A5B6-0E0028884070}"/>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83655</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A5C638C7-6F8E-4013-9C5D-F4644B1CD6C3}"/>
            </a:ext>
          </a:extLst>
        </xdr:cNvPr>
        <xdr:cNvSpPr txBox="1"/>
      </xdr:nvSpPr>
      <xdr:spPr>
        <a:xfrm>
          <a:off x="3582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111414</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A7200566-976D-4F0B-ACFE-7E3519B0DD82}"/>
            </a:ext>
          </a:extLst>
        </xdr:cNvPr>
        <xdr:cNvSpPr txBox="1"/>
      </xdr:nvSpPr>
      <xdr:spPr>
        <a:xfrm>
          <a:off x="2705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4E18EB0A-8855-40FE-B1EF-53E48D4AD759}"/>
            </a:ext>
          </a:extLst>
        </xdr:cNvPr>
        <xdr:cNvSpPr txBox="1"/>
      </xdr:nvSpPr>
      <xdr:spPr>
        <a:xfrm>
          <a:off x="1816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E0CFE885-285F-41D7-B5E3-063797C8C520}"/>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1D5D3908-62EF-40B4-B677-B990893126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35BFF9AD-A8AB-4C4C-8D8C-5A5AFB5B05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B2D58373-16CA-4149-9149-B0F57C544E1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6F1AA80B-1CAE-4312-922C-03C77788C2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BD68347-D3AF-4C15-861C-8C044E9586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A575FC98-4336-4DB9-BB56-4B57B375EE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B4340FF8-E782-4AC0-9ECC-AD81AA2CA7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371189A0-51BA-4E60-B57B-2C4307EAD5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2018408B-D284-4D12-8AE0-D4602E9D4D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B8C42663-1DF6-4E42-B8EC-0ADEBE364C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BD76CC89-0360-43A6-8F96-D79C5BE06A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D1E773CF-9017-4865-880E-3F8AAD3FDC7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9E3A5A3C-CE4A-455E-9909-F51DD47B127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EC2A6482-DB51-4672-AAFA-65B4952560F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51304232-E9DE-45DF-A27A-6EA05509FD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F077129B-ED36-4AC2-97A3-6E99EF41256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881E286D-2146-4095-B9C2-F1E13FD834E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7652D30C-E4C3-42EC-B703-05454FC3BE9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9CBC34F8-EAE3-4E9E-AA08-EFFA6710FF9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EBD0D183-8C6D-4F2A-A69F-831EC916F1E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CB2F76D1-AADA-4644-84B0-A253A17863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4AAA5C75-4FE5-408E-90F0-4B9F3BAD0D9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6FFFCD54-27BC-4979-871A-FA49A4A0FC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1" name="直線コネクタ 220">
          <a:extLst>
            <a:ext uri="{FF2B5EF4-FFF2-40B4-BE49-F238E27FC236}">
              <a16:creationId xmlns:a16="http://schemas.microsoft.com/office/drawing/2014/main" id="{0231BD40-B0A4-4CBE-A9A5-FFB81185E41B}"/>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352F2FA0-334C-427A-908A-EBA925E8648E}"/>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3" name="直線コネクタ 222">
          <a:extLst>
            <a:ext uri="{FF2B5EF4-FFF2-40B4-BE49-F238E27FC236}">
              <a16:creationId xmlns:a16="http://schemas.microsoft.com/office/drawing/2014/main" id="{F3A791C7-C1BE-4F44-964C-088EE6E3FB73}"/>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CE21C43-8A0F-49D4-8CF6-9922FCD60B6C}"/>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5" name="直線コネクタ 224">
          <a:extLst>
            <a:ext uri="{FF2B5EF4-FFF2-40B4-BE49-F238E27FC236}">
              <a16:creationId xmlns:a16="http://schemas.microsoft.com/office/drawing/2014/main" id="{03B136DC-EF7A-46BB-BF4C-E3D21268DC54}"/>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FFA04BBA-A6A8-4713-A8FD-8E18D790F3C1}"/>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7" name="フローチャート: 判断 226">
          <a:extLst>
            <a:ext uri="{FF2B5EF4-FFF2-40B4-BE49-F238E27FC236}">
              <a16:creationId xmlns:a16="http://schemas.microsoft.com/office/drawing/2014/main" id="{76F66069-4299-487C-9974-9BB509045037}"/>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28" name="フローチャート: 判断 227">
          <a:extLst>
            <a:ext uri="{FF2B5EF4-FFF2-40B4-BE49-F238E27FC236}">
              <a16:creationId xmlns:a16="http://schemas.microsoft.com/office/drawing/2014/main" id="{39F66184-E80B-4D3E-9283-0EB5C9F6F437}"/>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29" name="フローチャート: 判断 228">
          <a:extLst>
            <a:ext uri="{FF2B5EF4-FFF2-40B4-BE49-F238E27FC236}">
              <a16:creationId xmlns:a16="http://schemas.microsoft.com/office/drawing/2014/main" id="{012872C9-F998-4461-B85E-9298D200184A}"/>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0" name="フローチャート: 判断 229">
          <a:extLst>
            <a:ext uri="{FF2B5EF4-FFF2-40B4-BE49-F238E27FC236}">
              <a16:creationId xmlns:a16="http://schemas.microsoft.com/office/drawing/2014/main" id="{922935BF-51F4-4CC9-A8ED-6F3D401C8BF2}"/>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1" name="フローチャート: 判断 230">
          <a:extLst>
            <a:ext uri="{FF2B5EF4-FFF2-40B4-BE49-F238E27FC236}">
              <a16:creationId xmlns:a16="http://schemas.microsoft.com/office/drawing/2014/main" id="{AAC83E0B-DABB-491E-8C0F-C9D9559467DF}"/>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B0C2F7C6-55B1-4FB5-B403-AC6B24BCC4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9489F69-685D-4D9F-A636-2FB59EF36A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BB484B8-0DC3-4DFD-965D-6D1351577E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C2BD6C7-805F-4E6D-B3F2-B8D65AAB8B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8BE5DF4-73AE-46B0-AC0E-576B0A79A4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107932</xdr:rowOff>
    </xdr:from>
    <xdr:to>
      <xdr:col>55</xdr:col>
      <xdr:colOff>50800</xdr:colOff>
      <xdr:row>64</xdr:row>
      <xdr:rowOff>38082</xdr:rowOff>
    </xdr:to>
    <xdr:sp macro="" textlink="">
      <xdr:nvSpPr>
        <xdr:cNvPr id="237" name="楕円 236">
          <a:extLst>
            <a:ext uri="{FF2B5EF4-FFF2-40B4-BE49-F238E27FC236}">
              <a16:creationId xmlns:a16="http://schemas.microsoft.com/office/drawing/2014/main" id="{3F30008E-E162-4FA0-98DE-695FEFCA8ED8}"/>
            </a:ext>
          </a:extLst>
        </xdr:cNvPr>
        <xdr:cNvSpPr/>
      </xdr:nvSpPr>
      <xdr:spPr>
        <a:xfrm>
          <a:off x="10426700" y="109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22859</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32F77911-F9DA-4FB4-995B-677FE52B3713}"/>
            </a:ext>
          </a:extLst>
        </xdr:cNvPr>
        <xdr:cNvSpPr txBox="1"/>
      </xdr:nvSpPr>
      <xdr:spPr>
        <a:xfrm>
          <a:off x="10515600" y="1082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108304</xdr:rowOff>
    </xdr:from>
    <xdr:to>
      <xdr:col>50</xdr:col>
      <xdr:colOff>165100</xdr:colOff>
      <xdr:row>64</xdr:row>
      <xdr:rowOff>38454</xdr:rowOff>
    </xdr:to>
    <xdr:sp macro="" textlink="">
      <xdr:nvSpPr>
        <xdr:cNvPr id="239" name="楕円 238">
          <a:extLst>
            <a:ext uri="{FF2B5EF4-FFF2-40B4-BE49-F238E27FC236}">
              <a16:creationId xmlns:a16="http://schemas.microsoft.com/office/drawing/2014/main" id="{8E66241D-7771-4170-9F09-DF19ACC586ED}"/>
            </a:ext>
          </a:extLst>
        </xdr:cNvPr>
        <xdr:cNvSpPr/>
      </xdr:nvSpPr>
      <xdr:spPr>
        <a:xfrm>
          <a:off x="9588500" y="109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158732</xdr:rowOff>
    </xdr:from>
    <xdr:to>
      <xdr:col>55</xdr:col>
      <xdr:colOff>0</xdr:colOff>
      <xdr:row>63</xdr:row>
      <xdr:rowOff>159104</xdr:rowOff>
    </xdr:to>
    <xdr:cxnSp macro="">
      <xdr:nvCxnSpPr>
        <xdr:cNvPr id="240" name="直線コネクタ 239">
          <a:extLst>
            <a:ext uri="{FF2B5EF4-FFF2-40B4-BE49-F238E27FC236}">
              <a16:creationId xmlns:a16="http://schemas.microsoft.com/office/drawing/2014/main" id="{903AA6DB-594D-420B-86B5-C025E499ADFF}"/>
            </a:ext>
          </a:extLst>
        </xdr:cNvPr>
        <xdr:cNvCxnSpPr/>
      </xdr:nvCxnSpPr>
      <xdr:spPr>
        <a:xfrm flipV="1">
          <a:off x="9639300" y="10960082"/>
          <a:ext cx="8382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113457</xdr:rowOff>
    </xdr:from>
    <xdr:to>
      <xdr:col>46</xdr:col>
      <xdr:colOff>38100</xdr:colOff>
      <xdr:row>64</xdr:row>
      <xdr:rowOff>43607</xdr:rowOff>
    </xdr:to>
    <xdr:sp macro="" textlink="">
      <xdr:nvSpPr>
        <xdr:cNvPr id="241" name="楕円 240">
          <a:extLst>
            <a:ext uri="{FF2B5EF4-FFF2-40B4-BE49-F238E27FC236}">
              <a16:creationId xmlns:a16="http://schemas.microsoft.com/office/drawing/2014/main" id="{EEB5807E-3617-4298-8D08-D1C77FD9CEF0}"/>
            </a:ext>
          </a:extLst>
        </xdr:cNvPr>
        <xdr:cNvSpPr/>
      </xdr:nvSpPr>
      <xdr:spPr>
        <a:xfrm>
          <a:off x="8699500" y="109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159104</xdr:rowOff>
    </xdr:from>
    <xdr:to>
      <xdr:col>50</xdr:col>
      <xdr:colOff>114300</xdr:colOff>
      <xdr:row>63</xdr:row>
      <xdr:rowOff>164257</xdr:rowOff>
    </xdr:to>
    <xdr:cxnSp macro="">
      <xdr:nvCxnSpPr>
        <xdr:cNvPr id="242" name="直線コネクタ 241">
          <a:extLst>
            <a:ext uri="{FF2B5EF4-FFF2-40B4-BE49-F238E27FC236}">
              <a16:creationId xmlns:a16="http://schemas.microsoft.com/office/drawing/2014/main" id="{207FF35A-0BCA-4F83-B3D3-CEA2E9128D64}"/>
            </a:ext>
          </a:extLst>
        </xdr:cNvPr>
        <xdr:cNvCxnSpPr/>
      </xdr:nvCxnSpPr>
      <xdr:spPr>
        <a:xfrm flipV="1">
          <a:off x="8750300" y="10960454"/>
          <a:ext cx="8890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116767</xdr:rowOff>
    </xdr:from>
    <xdr:to>
      <xdr:col>41</xdr:col>
      <xdr:colOff>101600</xdr:colOff>
      <xdr:row>64</xdr:row>
      <xdr:rowOff>46917</xdr:rowOff>
    </xdr:to>
    <xdr:sp macro="" textlink="">
      <xdr:nvSpPr>
        <xdr:cNvPr id="243" name="楕円 242">
          <a:extLst>
            <a:ext uri="{FF2B5EF4-FFF2-40B4-BE49-F238E27FC236}">
              <a16:creationId xmlns:a16="http://schemas.microsoft.com/office/drawing/2014/main" id="{A59B69A0-C58E-40D2-9AF4-2E97171F515D}"/>
            </a:ext>
          </a:extLst>
        </xdr:cNvPr>
        <xdr:cNvSpPr/>
      </xdr:nvSpPr>
      <xdr:spPr>
        <a:xfrm>
          <a:off x="7810500" y="109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164257</xdr:rowOff>
    </xdr:from>
    <xdr:to>
      <xdr:col>45</xdr:col>
      <xdr:colOff>177800</xdr:colOff>
      <xdr:row>63</xdr:row>
      <xdr:rowOff>167567</xdr:rowOff>
    </xdr:to>
    <xdr:cxnSp macro="">
      <xdr:nvCxnSpPr>
        <xdr:cNvPr id="244" name="直線コネクタ 243">
          <a:extLst>
            <a:ext uri="{FF2B5EF4-FFF2-40B4-BE49-F238E27FC236}">
              <a16:creationId xmlns:a16="http://schemas.microsoft.com/office/drawing/2014/main" id="{F29086D1-030E-434A-B6F9-1C36E61B015E}"/>
            </a:ext>
          </a:extLst>
        </xdr:cNvPr>
        <xdr:cNvCxnSpPr/>
      </xdr:nvCxnSpPr>
      <xdr:spPr>
        <a:xfrm flipV="1">
          <a:off x="7861300" y="10965607"/>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137630</xdr:rowOff>
    </xdr:from>
    <xdr:to>
      <xdr:col>36</xdr:col>
      <xdr:colOff>165100</xdr:colOff>
      <xdr:row>64</xdr:row>
      <xdr:rowOff>67780</xdr:rowOff>
    </xdr:to>
    <xdr:sp macro="" textlink="">
      <xdr:nvSpPr>
        <xdr:cNvPr id="245" name="楕円 244">
          <a:extLst>
            <a:ext uri="{FF2B5EF4-FFF2-40B4-BE49-F238E27FC236}">
              <a16:creationId xmlns:a16="http://schemas.microsoft.com/office/drawing/2014/main" id="{511852DF-EA02-460F-AC93-6009C94CA23D}"/>
            </a:ext>
          </a:extLst>
        </xdr:cNvPr>
        <xdr:cNvSpPr/>
      </xdr:nvSpPr>
      <xdr:spPr>
        <a:xfrm>
          <a:off x="6921500" y="109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167567</xdr:rowOff>
    </xdr:from>
    <xdr:to>
      <xdr:col>41</xdr:col>
      <xdr:colOff>50800</xdr:colOff>
      <xdr:row>64</xdr:row>
      <xdr:rowOff>16980</xdr:rowOff>
    </xdr:to>
    <xdr:cxnSp macro="">
      <xdr:nvCxnSpPr>
        <xdr:cNvPr id="246" name="直線コネクタ 245">
          <a:extLst>
            <a:ext uri="{FF2B5EF4-FFF2-40B4-BE49-F238E27FC236}">
              <a16:creationId xmlns:a16="http://schemas.microsoft.com/office/drawing/2014/main" id="{51039E28-07FA-49D5-B8BC-9A0FD36E7DC7}"/>
            </a:ext>
          </a:extLst>
        </xdr:cNvPr>
        <xdr:cNvCxnSpPr/>
      </xdr:nvCxnSpPr>
      <xdr:spPr>
        <a:xfrm flipV="1">
          <a:off x="6972300" y="10968917"/>
          <a:ext cx="889000" cy="2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17FE1393-ABCE-4610-B638-C404ED9EDDCF}"/>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6911DC85-DDD1-4C85-8AA2-05F1066DF50F}"/>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87A168E5-9177-4891-BB5A-CCA71F149CA6}"/>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C9F168CB-872A-4DA5-AA2F-D0959571B1EC}"/>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29581</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0DEA2F8F-2E13-464D-9087-413AB4B386E8}"/>
            </a:ext>
          </a:extLst>
        </xdr:cNvPr>
        <xdr:cNvSpPr txBox="1"/>
      </xdr:nvSpPr>
      <xdr:spPr>
        <a:xfrm>
          <a:off x="9327095" y="1100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34734</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53B9953B-EF70-493F-A4C0-3739F94441ED}"/>
            </a:ext>
          </a:extLst>
        </xdr:cNvPr>
        <xdr:cNvSpPr txBox="1"/>
      </xdr:nvSpPr>
      <xdr:spPr>
        <a:xfrm>
          <a:off x="8450795" y="1100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38044</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AA250677-1040-41F9-B40D-168648D42AEB}"/>
            </a:ext>
          </a:extLst>
        </xdr:cNvPr>
        <xdr:cNvSpPr txBox="1"/>
      </xdr:nvSpPr>
      <xdr:spPr>
        <a:xfrm>
          <a:off x="7561795" y="110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58907</xdr:rowOff>
    </xdr:from>
    <xdr:ext cx="599010" cy="259045"/>
    <xdr:sp macro="" textlink="">
      <xdr:nvSpPr>
        <xdr:cNvPr id="254" name="n_4mainValue【橋りょう・トンネル】&#10;一人当たり有形固定資産（償却資産）額">
          <a:extLst>
            <a:ext uri="{FF2B5EF4-FFF2-40B4-BE49-F238E27FC236}">
              <a16:creationId xmlns:a16="http://schemas.microsoft.com/office/drawing/2014/main" id="{BA36F7EE-F792-41BD-AC82-1819051CBA81}"/>
            </a:ext>
          </a:extLst>
        </xdr:cNvPr>
        <xdr:cNvSpPr txBox="1"/>
      </xdr:nvSpPr>
      <xdr:spPr>
        <a:xfrm>
          <a:off x="6672795" y="1103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361FC03B-CA46-4D82-8FE1-8EBD89CF30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a:extLst>
            <a:ext uri="{FF2B5EF4-FFF2-40B4-BE49-F238E27FC236}">
              <a16:creationId xmlns:a16="http://schemas.microsoft.com/office/drawing/2014/main" id="{746E2664-FADA-45A4-A1D5-F2711DCA51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a:extLst>
            <a:ext uri="{FF2B5EF4-FFF2-40B4-BE49-F238E27FC236}">
              <a16:creationId xmlns:a16="http://schemas.microsoft.com/office/drawing/2014/main" id="{AC3BCB95-11A9-4ED0-BE1C-53A181BE52D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a:extLst>
            <a:ext uri="{FF2B5EF4-FFF2-40B4-BE49-F238E27FC236}">
              <a16:creationId xmlns:a16="http://schemas.microsoft.com/office/drawing/2014/main" id="{AFF416C1-AAE3-4687-A8B7-1429D73CD3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a:extLst>
            <a:ext uri="{FF2B5EF4-FFF2-40B4-BE49-F238E27FC236}">
              <a16:creationId xmlns:a16="http://schemas.microsoft.com/office/drawing/2014/main" id="{B9405731-D61B-4B9E-9667-D38026F9FA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a:extLst>
            <a:ext uri="{FF2B5EF4-FFF2-40B4-BE49-F238E27FC236}">
              <a16:creationId xmlns:a16="http://schemas.microsoft.com/office/drawing/2014/main" id="{167EC027-4DCF-44CE-85D0-82CCABA597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a:extLst>
            <a:ext uri="{FF2B5EF4-FFF2-40B4-BE49-F238E27FC236}">
              <a16:creationId xmlns:a16="http://schemas.microsoft.com/office/drawing/2014/main" id="{65C2036E-59F2-4A9D-9058-FA103644AF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a:extLst>
            <a:ext uri="{FF2B5EF4-FFF2-40B4-BE49-F238E27FC236}">
              <a16:creationId xmlns:a16="http://schemas.microsoft.com/office/drawing/2014/main" id="{C1CBFBC8-9C88-4D4B-A92A-970113C5DC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a:extLst>
            <a:ext uri="{FF2B5EF4-FFF2-40B4-BE49-F238E27FC236}">
              <a16:creationId xmlns:a16="http://schemas.microsoft.com/office/drawing/2014/main" id="{E105A2B2-A62B-4BCA-B1AC-5EA24DA4A5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a:extLst>
            <a:ext uri="{FF2B5EF4-FFF2-40B4-BE49-F238E27FC236}">
              <a16:creationId xmlns:a16="http://schemas.microsoft.com/office/drawing/2014/main" id="{C98E378B-96F0-4F32-957E-F2B6EADF00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a:extLst>
            <a:ext uri="{FF2B5EF4-FFF2-40B4-BE49-F238E27FC236}">
              <a16:creationId xmlns:a16="http://schemas.microsoft.com/office/drawing/2014/main" id="{21D79D8D-BF9D-4DAA-83AE-BC893B3459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a:extLst>
            <a:ext uri="{FF2B5EF4-FFF2-40B4-BE49-F238E27FC236}">
              <a16:creationId xmlns:a16="http://schemas.microsoft.com/office/drawing/2014/main" id="{22393AD1-AB7C-4FA0-BFF0-DCB834905D5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7" name="テキスト ボックス 266">
          <a:extLst>
            <a:ext uri="{FF2B5EF4-FFF2-40B4-BE49-F238E27FC236}">
              <a16:creationId xmlns:a16="http://schemas.microsoft.com/office/drawing/2014/main" id="{F9350D2A-D642-4476-A0D3-4BE2083449E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a:extLst>
            <a:ext uri="{FF2B5EF4-FFF2-40B4-BE49-F238E27FC236}">
              <a16:creationId xmlns:a16="http://schemas.microsoft.com/office/drawing/2014/main" id="{E5E5BA67-3F58-494A-B5A7-C9D97B16E0A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a:extLst>
            <a:ext uri="{FF2B5EF4-FFF2-40B4-BE49-F238E27FC236}">
              <a16:creationId xmlns:a16="http://schemas.microsoft.com/office/drawing/2014/main" id="{43BC199C-560A-4223-9879-206FFA57E7D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a:extLst>
            <a:ext uri="{FF2B5EF4-FFF2-40B4-BE49-F238E27FC236}">
              <a16:creationId xmlns:a16="http://schemas.microsoft.com/office/drawing/2014/main" id="{060B56D0-8487-465B-896C-7B152675F8A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a:extLst>
            <a:ext uri="{FF2B5EF4-FFF2-40B4-BE49-F238E27FC236}">
              <a16:creationId xmlns:a16="http://schemas.microsoft.com/office/drawing/2014/main" id="{DCED4540-AE52-4749-A801-0AA86FF954B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a:extLst>
            <a:ext uri="{FF2B5EF4-FFF2-40B4-BE49-F238E27FC236}">
              <a16:creationId xmlns:a16="http://schemas.microsoft.com/office/drawing/2014/main" id="{86328A2E-179B-4118-84FA-49F1DE11F6E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a:extLst>
            <a:ext uri="{FF2B5EF4-FFF2-40B4-BE49-F238E27FC236}">
              <a16:creationId xmlns:a16="http://schemas.microsoft.com/office/drawing/2014/main" id="{D1D68AF6-DE13-41FB-8CE8-3DB21D686A9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a:extLst>
            <a:ext uri="{FF2B5EF4-FFF2-40B4-BE49-F238E27FC236}">
              <a16:creationId xmlns:a16="http://schemas.microsoft.com/office/drawing/2014/main" id="{946A1C2B-B75B-4E6C-88FB-D6A2E4F5CB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a:extLst>
            <a:ext uri="{FF2B5EF4-FFF2-40B4-BE49-F238E27FC236}">
              <a16:creationId xmlns:a16="http://schemas.microsoft.com/office/drawing/2014/main" id="{E8D5C3C5-E782-44C4-B8DF-7219A214BC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20A561D2-57DB-495B-BBB6-761239D2C9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7" name="テキスト ボックス 276">
          <a:extLst>
            <a:ext uri="{FF2B5EF4-FFF2-40B4-BE49-F238E27FC236}">
              <a16:creationId xmlns:a16="http://schemas.microsoft.com/office/drawing/2014/main" id="{AE7D8EA6-685E-40F7-971F-415C4A3F90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61C07E89-842D-4FD0-B887-A2648CB6FC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9" name="直線コネクタ 278">
          <a:extLst>
            <a:ext uri="{FF2B5EF4-FFF2-40B4-BE49-F238E27FC236}">
              <a16:creationId xmlns:a16="http://schemas.microsoft.com/office/drawing/2014/main" id="{6560163F-D135-4386-87B3-007F6E891DD5}"/>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5A08616E-1DC6-4680-BC92-DDD9996374A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1" name="直線コネクタ 280">
          <a:extLst>
            <a:ext uri="{FF2B5EF4-FFF2-40B4-BE49-F238E27FC236}">
              <a16:creationId xmlns:a16="http://schemas.microsoft.com/office/drawing/2014/main" id="{10A83B83-A39D-4EB9-A71A-819DCF87A58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8027C34D-C853-4C4A-BB1A-0D6BF7CFBD0F}"/>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3" name="直線コネクタ 282">
          <a:extLst>
            <a:ext uri="{FF2B5EF4-FFF2-40B4-BE49-F238E27FC236}">
              <a16:creationId xmlns:a16="http://schemas.microsoft.com/office/drawing/2014/main" id="{11388E55-53C3-4E06-9F88-E8852143B99B}"/>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5DCA97C2-6AB6-4A66-8874-9D64C8C9A121}"/>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5" name="フローチャート: 判断 284">
          <a:extLst>
            <a:ext uri="{FF2B5EF4-FFF2-40B4-BE49-F238E27FC236}">
              <a16:creationId xmlns:a16="http://schemas.microsoft.com/office/drawing/2014/main" id="{243D1CAE-62B8-4E91-81BD-892DDB72E019}"/>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6" name="フローチャート: 判断 285">
          <a:extLst>
            <a:ext uri="{FF2B5EF4-FFF2-40B4-BE49-F238E27FC236}">
              <a16:creationId xmlns:a16="http://schemas.microsoft.com/office/drawing/2014/main" id="{671CBD46-2523-4BA7-8243-3662F1C77985}"/>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7" name="フローチャート: 判断 286">
          <a:extLst>
            <a:ext uri="{FF2B5EF4-FFF2-40B4-BE49-F238E27FC236}">
              <a16:creationId xmlns:a16="http://schemas.microsoft.com/office/drawing/2014/main" id="{71A8EF94-76E8-49C4-9DAF-E44666BF62AC}"/>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8" name="フローチャート: 判断 287">
          <a:extLst>
            <a:ext uri="{FF2B5EF4-FFF2-40B4-BE49-F238E27FC236}">
              <a16:creationId xmlns:a16="http://schemas.microsoft.com/office/drawing/2014/main" id="{56428D80-0F29-4C1B-B4F7-7962AAC7E44F}"/>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9" name="フローチャート: 判断 288">
          <a:extLst>
            <a:ext uri="{FF2B5EF4-FFF2-40B4-BE49-F238E27FC236}">
              <a16:creationId xmlns:a16="http://schemas.microsoft.com/office/drawing/2014/main" id="{C116A539-7231-4CA5-9388-59A57299072C}"/>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2F555B2-953E-44F5-83F4-E34733B435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7DD8267E-C0DC-4D68-8650-469A3B9FD8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E1AE42E-D386-47F2-844F-817DDCA148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3E01985-0880-4ED8-BBB2-7295632BF3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E72CAF7-79D5-4C3A-B7B1-2F3C8335B7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295" name="楕円 294">
          <a:extLst>
            <a:ext uri="{FF2B5EF4-FFF2-40B4-BE49-F238E27FC236}">
              <a16:creationId xmlns:a16="http://schemas.microsoft.com/office/drawing/2014/main" id="{91B7D97B-05CC-4623-BA21-BD6510B50719}"/>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35CC5779-1677-4586-B5F8-B491552D47D5}"/>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53975</xdr:rowOff>
    </xdr:from>
    <xdr:to>
      <xdr:col>20</xdr:col>
      <xdr:colOff>38100</xdr:colOff>
      <xdr:row>80</xdr:row>
      <xdr:rowOff>155575</xdr:rowOff>
    </xdr:to>
    <xdr:sp macro="" textlink="">
      <xdr:nvSpPr>
        <xdr:cNvPr id="297" name="楕円 296">
          <a:extLst>
            <a:ext uri="{FF2B5EF4-FFF2-40B4-BE49-F238E27FC236}">
              <a16:creationId xmlns:a16="http://schemas.microsoft.com/office/drawing/2014/main" id="{FA5B024C-EF8B-4155-8136-1268AEB29648}"/>
            </a:ext>
          </a:extLst>
        </xdr:cNvPr>
        <xdr:cNvSpPr/>
      </xdr:nvSpPr>
      <xdr:spPr>
        <a:xfrm>
          <a:off x="3746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104775</xdr:rowOff>
    </xdr:to>
    <xdr:cxnSp macro="">
      <xdr:nvCxnSpPr>
        <xdr:cNvPr id="298" name="直線コネクタ 297">
          <a:extLst>
            <a:ext uri="{FF2B5EF4-FFF2-40B4-BE49-F238E27FC236}">
              <a16:creationId xmlns:a16="http://schemas.microsoft.com/office/drawing/2014/main" id="{ECC78C51-AAEA-48A5-B9C9-44C2EC9EBE19}"/>
            </a:ext>
          </a:extLst>
        </xdr:cNvPr>
        <xdr:cNvCxnSpPr/>
      </xdr:nvCxnSpPr>
      <xdr:spPr>
        <a:xfrm flipV="1">
          <a:off x="3797300" y="13719811"/>
          <a:ext cx="8382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12064</xdr:rowOff>
    </xdr:from>
    <xdr:to>
      <xdr:col>15</xdr:col>
      <xdr:colOff>101600</xdr:colOff>
      <xdr:row>80</xdr:row>
      <xdr:rowOff>113664</xdr:rowOff>
    </xdr:to>
    <xdr:sp macro="" textlink="">
      <xdr:nvSpPr>
        <xdr:cNvPr id="299" name="楕円 298">
          <a:extLst>
            <a:ext uri="{FF2B5EF4-FFF2-40B4-BE49-F238E27FC236}">
              <a16:creationId xmlns:a16="http://schemas.microsoft.com/office/drawing/2014/main" id="{29CDF050-D654-4725-9941-6E1A383EEA95}"/>
            </a:ext>
          </a:extLst>
        </xdr:cNvPr>
        <xdr:cNvSpPr/>
      </xdr:nvSpPr>
      <xdr:spPr>
        <a:xfrm>
          <a:off x="2857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104775</xdr:rowOff>
    </xdr:to>
    <xdr:cxnSp macro="">
      <xdr:nvCxnSpPr>
        <xdr:cNvPr id="300" name="直線コネクタ 299">
          <a:extLst>
            <a:ext uri="{FF2B5EF4-FFF2-40B4-BE49-F238E27FC236}">
              <a16:creationId xmlns:a16="http://schemas.microsoft.com/office/drawing/2014/main" id="{3CBDBB66-F57F-4F73-BA85-F9C9D033B0A6}"/>
            </a:ext>
          </a:extLst>
        </xdr:cNvPr>
        <xdr:cNvCxnSpPr/>
      </xdr:nvCxnSpPr>
      <xdr:spPr>
        <a:xfrm>
          <a:off x="2908300" y="137788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141605</xdr:rowOff>
    </xdr:from>
    <xdr:to>
      <xdr:col>10</xdr:col>
      <xdr:colOff>165100</xdr:colOff>
      <xdr:row>80</xdr:row>
      <xdr:rowOff>71755</xdr:rowOff>
    </xdr:to>
    <xdr:sp macro="" textlink="">
      <xdr:nvSpPr>
        <xdr:cNvPr id="301" name="楕円 300">
          <a:extLst>
            <a:ext uri="{FF2B5EF4-FFF2-40B4-BE49-F238E27FC236}">
              <a16:creationId xmlns:a16="http://schemas.microsoft.com/office/drawing/2014/main" id="{E22BB010-8711-4F92-A58B-5783208A20DD}"/>
            </a:ext>
          </a:extLst>
        </xdr:cNvPr>
        <xdr:cNvSpPr/>
      </xdr:nvSpPr>
      <xdr:spPr>
        <a:xfrm>
          <a:off x="1968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20955</xdr:rowOff>
    </xdr:from>
    <xdr:to>
      <xdr:col>15</xdr:col>
      <xdr:colOff>50800</xdr:colOff>
      <xdr:row>80</xdr:row>
      <xdr:rowOff>62864</xdr:rowOff>
    </xdr:to>
    <xdr:cxnSp macro="">
      <xdr:nvCxnSpPr>
        <xdr:cNvPr id="302" name="直線コネクタ 301">
          <a:extLst>
            <a:ext uri="{FF2B5EF4-FFF2-40B4-BE49-F238E27FC236}">
              <a16:creationId xmlns:a16="http://schemas.microsoft.com/office/drawing/2014/main" id="{8AEB5518-5B33-4FBB-9F26-83347E33B3F1}"/>
            </a:ext>
          </a:extLst>
        </xdr:cNvPr>
        <xdr:cNvCxnSpPr/>
      </xdr:nvCxnSpPr>
      <xdr:spPr>
        <a:xfrm>
          <a:off x="2019300" y="13736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99695</xdr:rowOff>
    </xdr:from>
    <xdr:to>
      <xdr:col>6</xdr:col>
      <xdr:colOff>38100</xdr:colOff>
      <xdr:row>80</xdr:row>
      <xdr:rowOff>29845</xdr:rowOff>
    </xdr:to>
    <xdr:sp macro="" textlink="">
      <xdr:nvSpPr>
        <xdr:cNvPr id="303" name="楕円 302">
          <a:extLst>
            <a:ext uri="{FF2B5EF4-FFF2-40B4-BE49-F238E27FC236}">
              <a16:creationId xmlns:a16="http://schemas.microsoft.com/office/drawing/2014/main" id="{CB617821-DF27-4F14-9754-C429BEDDBAA4}"/>
            </a:ext>
          </a:extLst>
        </xdr:cNvPr>
        <xdr:cNvSpPr/>
      </xdr:nvSpPr>
      <xdr:spPr>
        <a:xfrm>
          <a:off x="1079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150495</xdr:rowOff>
    </xdr:from>
    <xdr:to>
      <xdr:col>10</xdr:col>
      <xdr:colOff>114300</xdr:colOff>
      <xdr:row>80</xdr:row>
      <xdr:rowOff>20955</xdr:rowOff>
    </xdr:to>
    <xdr:cxnSp macro="">
      <xdr:nvCxnSpPr>
        <xdr:cNvPr id="304" name="直線コネクタ 303">
          <a:extLst>
            <a:ext uri="{FF2B5EF4-FFF2-40B4-BE49-F238E27FC236}">
              <a16:creationId xmlns:a16="http://schemas.microsoft.com/office/drawing/2014/main" id="{F3647414-2A53-4A91-8FAC-3A86F5F13EBB}"/>
            </a:ext>
          </a:extLst>
        </xdr:cNvPr>
        <xdr:cNvCxnSpPr/>
      </xdr:nvCxnSpPr>
      <xdr:spPr>
        <a:xfrm>
          <a:off x="1130300" y="13695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05" name="n_1aveValue【公営住宅】&#10;有形固定資産減価償却率">
          <a:extLst>
            <a:ext uri="{FF2B5EF4-FFF2-40B4-BE49-F238E27FC236}">
              <a16:creationId xmlns:a16="http://schemas.microsoft.com/office/drawing/2014/main" id="{0AABCD99-C14E-4F3A-9276-3C4FB9195DBB}"/>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06" name="n_2aveValue【公営住宅】&#10;有形固定資産減価償却率">
          <a:extLst>
            <a:ext uri="{FF2B5EF4-FFF2-40B4-BE49-F238E27FC236}">
              <a16:creationId xmlns:a16="http://schemas.microsoft.com/office/drawing/2014/main" id="{475FFF95-8E55-4F57-A8B4-E41053F0049E}"/>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07" name="n_3aveValue【公営住宅】&#10;有形固定資産減価償却率">
          <a:extLst>
            <a:ext uri="{FF2B5EF4-FFF2-40B4-BE49-F238E27FC236}">
              <a16:creationId xmlns:a16="http://schemas.microsoft.com/office/drawing/2014/main" id="{DADD56EA-ED68-4BD9-AABF-8B50AE8474C7}"/>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08" name="n_4aveValue【公営住宅】&#10;有形固定資産減価償却率">
          <a:extLst>
            <a:ext uri="{FF2B5EF4-FFF2-40B4-BE49-F238E27FC236}">
              <a16:creationId xmlns:a16="http://schemas.microsoft.com/office/drawing/2014/main" id="{50E75FFD-74B6-4545-AE8F-CC1A421B995B}"/>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652</xdr:rowOff>
    </xdr:from>
    <xdr:ext cx="405111" cy="259045"/>
    <xdr:sp macro="" textlink="">
      <xdr:nvSpPr>
        <xdr:cNvPr id="309" name="n_1mainValue【公営住宅】&#10;有形固定資産減価償却率">
          <a:extLst>
            <a:ext uri="{FF2B5EF4-FFF2-40B4-BE49-F238E27FC236}">
              <a16:creationId xmlns:a16="http://schemas.microsoft.com/office/drawing/2014/main" id="{88E9F11B-6B44-4600-A66B-6AFC79249110}"/>
            </a:ext>
          </a:extLst>
        </xdr:cNvPr>
        <xdr:cNvSpPr txBox="1"/>
      </xdr:nvSpPr>
      <xdr:spPr>
        <a:xfrm>
          <a:off x="35820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130191</xdr:rowOff>
    </xdr:from>
    <xdr:ext cx="405111" cy="259045"/>
    <xdr:sp macro="" textlink="">
      <xdr:nvSpPr>
        <xdr:cNvPr id="310" name="n_2mainValue【公営住宅】&#10;有形固定資産減価償却率">
          <a:extLst>
            <a:ext uri="{FF2B5EF4-FFF2-40B4-BE49-F238E27FC236}">
              <a16:creationId xmlns:a16="http://schemas.microsoft.com/office/drawing/2014/main" id="{B92039D3-6BF7-42B4-A87F-7ECEF6D5FF71}"/>
            </a:ext>
          </a:extLst>
        </xdr:cNvPr>
        <xdr:cNvSpPr txBox="1"/>
      </xdr:nvSpPr>
      <xdr:spPr>
        <a:xfrm>
          <a:off x="2705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88282</xdr:rowOff>
    </xdr:from>
    <xdr:ext cx="405111" cy="259045"/>
    <xdr:sp macro="" textlink="">
      <xdr:nvSpPr>
        <xdr:cNvPr id="311" name="n_3mainValue【公営住宅】&#10;有形固定資産減価償却率">
          <a:extLst>
            <a:ext uri="{FF2B5EF4-FFF2-40B4-BE49-F238E27FC236}">
              <a16:creationId xmlns:a16="http://schemas.microsoft.com/office/drawing/2014/main" id="{636E8B1D-DB83-4C62-932C-298D354F842C}"/>
            </a:ext>
          </a:extLst>
        </xdr:cNvPr>
        <xdr:cNvSpPr txBox="1"/>
      </xdr:nvSpPr>
      <xdr:spPr>
        <a:xfrm>
          <a:off x="1816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46372</xdr:rowOff>
    </xdr:from>
    <xdr:ext cx="405111" cy="259045"/>
    <xdr:sp macro="" textlink="">
      <xdr:nvSpPr>
        <xdr:cNvPr id="312" name="n_4mainValue【公営住宅】&#10;有形固定資産減価償却率">
          <a:extLst>
            <a:ext uri="{FF2B5EF4-FFF2-40B4-BE49-F238E27FC236}">
              <a16:creationId xmlns:a16="http://schemas.microsoft.com/office/drawing/2014/main" id="{D9ACF367-51D2-4300-AE04-54F14025F046}"/>
            </a:ext>
          </a:extLst>
        </xdr:cNvPr>
        <xdr:cNvSpPr txBox="1"/>
      </xdr:nvSpPr>
      <xdr:spPr>
        <a:xfrm>
          <a:off x="927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2AC9ED7D-A360-48C3-A21E-48881AA0F4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7E3671E1-8308-4747-8B06-43981A4CA7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8DF2B9DD-1D65-4BDF-9EF1-91A76CC8CC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04714749-D176-4F4E-A596-07D7030987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8F6A57D8-026C-4D4C-8350-06F015CC88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D472B8E5-B245-431C-86BC-742AD35313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54A33F29-D44F-4C5D-8EAD-3CEE044FB2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7199DF0C-BB5C-4B3D-B07A-B8760FA08BE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91711932-4D30-4361-9620-291AD0192A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10F083EA-D177-4FC9-A14C-3909FB88564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a:extLst>
            <a:ext uri="{FF2B5EF4-FFF2-40B4-BE49-F238E27FC236}">
              <a16:creationId xmlns:a16="http://schemas.microsoft.com/office/drawing/2014/main" id="{1774582C-0424-43EB-A8D9-F7D98B1A6D3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a:extLst>
            <a:ext uri="{FF2B5EF4-FFF2-40B4-BE49-F238E27FC236}">
              <a16:creationId xmlns:a16="http://schemas.microsoft.com/office/drawing/2014/main" id="{4FF06ABA-C74A-47C7-9644-8BDAF02C53F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a:extLst>
            <a:ext uri="{FF2B5EF4-FFF2-40B4-BE49-F238E27FC236}">
              <a16:creationId xmlns:a16="http://schemas.microsoft.com/office/drawing/2014/main" id="{E92AE0A4-5918-4BFB-9ED3-54DD56846AB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a:extLst>
            <a:ext uri="{FF2B5EF4-FFF2-40B4-BE49-F238E27FC236}">
              <a16:creationId xmlns:a16="http://schemas.microsoft.com/office/drawing/2014/main" id="{EA907426-83E1-4E4A-8A1F-C3194378A7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a:extLst>
            <a:ext uri="{FF2B5EF4-FFF2-40B4-BE49-F238E27FC236}">
              <a16:creationId xmlns:a16="http://schemas.microsoft.com/office/drawing/2014/main" id="{25D3F508-0076-4A1F-A64C-2DCA917AD82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a:extLst>
            <a:ext uri="{FF2B5EF4-FFF2-40B4-BE49-F238E27FC236}">
              <a16:creationId xmlns:a16="http://schemas.microsoft.com/office/drawing/2014/main" id="{AF482BAE-7D16-459C-8A28-A639AA35417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a:extLst>
            <a:ext uri="{FF2B5EF4-FFF2-40B4-BE49-F238E27FC236}">
              <a16:creationId xmlns:a16="http://schemas.microsoft.com/office/drawing/2014/main" id="{434BC47A-C536-45FD-A327-942B2DE87DE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a:extLst>
            <a:ext uri="{FF2B5EF4-FFF2-40B4-BE49-F238E27FC236}">
              <a16:creationId xmlns:a16="http://schemas.microsoft.com/office/drawing/2014/main" id="{EA1ADC60-DB05-44A0-86EF-D0312EE3A5F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a:extLst>
            <a:ext uri="{FF2B5EF4-FFF2-40B4-BE49-F238E27FC236}">
              <a16:creationId xmlns:a16="http://schemas.microsoft.com/office/drawing/2014/main" id="{277FCC60-30D9-466C-9DA1-664DF472247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2" name="テキスト ボックス 331">
          <a:extLst>
            <a:ext uri="{FF2B5EF4-FFF2-40B4-BE49-F238E27FC236}">
              <a16:creationId xmlns:a16="http://schemas.microsoft.com/office/drawing/2014/main" id="{0B2219B9-891B-491B-B3AF-01BFAFBE530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a:extLst>
            <a:ext uri="{FF2B5EF4-FFF2-40B4-BE49-F238E27FC236}">
              <a16:creationId xmlns:a16="http://schemas.microsoft.com/office/drawing/2014/main" id="{8807CEDA-7B2A-4068-89E8-51B245EC2F4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4" name="テキスト ボックス 333">
          <a:extLst>
            <a:ext uri="{FF2B5EF4-FFF2-40B4-BE49-F238E27FC236}">
              <a16:creationId xmlns:a16="http://schemas.microsoft.com/office/drawing/2014/main" id="{80E56A73-F930-43B2-874C-545B067CF15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B2BECC4F-9042-4B3F-9163-2BD141D4A2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260DA293-8BA1-4946-9506-E21943A22E9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2CFF72E-6A08-4517-98D1-6C5E4FBA12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8" name="直線コネクタ 337">
          <a:extLst>
            <a:ext uri="{FF2B5EF4-FFF2-40B4-BE49-F238E27FC236}">
              <a16:creationId xmlns:a16="http://schemas.microsoft.com/office/drawing/2014/main" id="{EDE5222E-C40E-4EDD-BAF0-FF2BC66E478C}"/>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9" name="【公営住宅】&#10;一人当たり面積最小値テキスト">
          <a:extLst>
            <a:ext uri="{FF2B5EF4-FFF2-40B4-BE49-F238E27FC236}">
              <a16:creationId xmlns:a16="http://schemas.microsoft.com/office/drawing/2014/main" id="{599F7765-0D44-478A-AC23-2F0C87062FB7}"/>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40" name="直線コネクタ 339">
          <a:extLst>
            <a:ext uri="{FF2B5EF4-FFF2-40B4-BE49-F238E27FC236}">
              <a16:creationId xmlns:a16="http://schemas.microsoft.com/office/drawing/2014/main" id="{371EADE3-55C7-42A7-9A83-C0FE9784C93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41" name="【公営住宅】&#10;一人当たり面積最大値テキスト">
          <a:extLst>
            <a:ext uri="{FF2B5EF4-FFF2-40B4-BE49-F238E27FC236}">
              <a16:creationId xmlns:a16="http://schemas.microsoft.com/office/drawing/2014/main" id="{C411765C-7328-4684-B229-70E269C8CE43}"/>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42" name="直線コネクタ 341">
          <a:extLst>
            <a:ext uri="{FF2B5EF4-FFF2-40B4-BE49-F238E27FC236}">
              <a16:creationId xmlns:a16="http://schemas.microsoft.com/office/drawing/2014/main" id="{716818B3-AFDE-49A3-A95F-FBF43CDB5A8D}"/>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43" name="【公営住宅】&#10;一人当たり面積平均値テキスト">
          <a:extLst>
            <a:ext uri="{FF2B5EF4-FFF2-40B4-BE49-F238E27FC236}">
              <a16:creationId xmlns:a16="http://schemas.microsoft.com/office/drawing/2014/main" id="{987C66D1-FF98-4BE4-B542-674FC0647D33}"/>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4" name="フローチャート: 判断 343">
          <a:extLst>
            <a:ext uri="{FF2B5EF4-FFF2-40B4-BE49-F238E27FC236}">
              <a16:creationId xmlns:a16="http://schemas.microsoft.com/office/drawing/2014/main" id="{8B267FC8-62B5-4085-9B01-A9C407862099}"/>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5" name="フローチャート: 判断 344">
          <a:extLst>
            <a:ext uri="{FF2B5EF4-FFF2-40B4-BE49-F238E27FC236}">
              <a16:creationId xmlns:a16="http://schemas.microsoft.com/office/drawing/2014/main" id="{9A39F543-1671-4E1A-9FDA-A546288C62C6}"/>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6" name="フローチャート: 判断 345">
          <a:extLst>
            <a:ext uri="{FF2B5EF4-FFF2-40B4-BE49-F238E27FC236}">
              <a16:creationId xmlns:a16="http://schemas.microsoft.com/office/drawing/2014/main" id="{F9707A7E-911E-4584-89C7-AB5B6FB2D7F2}"/>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7" name="フローチャート: 判断 346">
          <a:extLst>
            <a:ext uri="{FF2B5EF4-FFF2-40B4-BE49-F238E27FC236}">
              <a16:creationId xmlns:a16="http://schemas.microsoft.com/office/drawing/2014/main" id="{1AF4D367-E754-4FEE-A405-3B8E45E4CC7D}"/>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8" name="フローチャート: 判断 347">
          <a:extLst>
            <a:ext uri="{FF2B5EF4-FFF2-40B4-BE49-F238E27FC236}">
              <a16:creationId xmlns:a16="http://schemas.microsoft.com/office/drawing/2014/main" id="{94D0498B-2D02-42C7-8561-066023E07042}"/>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2AD87F5-1709-4810-B534-1C3A932EB8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ACD27F7-20B5-409A-98A7-BBEF61A0F4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A43F140-9059-4586-86F7-C941741113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B14D216-B45B-4A5C-ABD6-A746FD3094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B68A44F-B1D9-4A43-9B44-B05A6D4D056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92892</xdr:rowOff>
    </xdr:from>
    <xdr:to>
      <xdr:col>55</xdr:col>
      <xdr:colOff>50800</xdr:colOff>
      <xdr:row>87</xdr:row>
      <xdr:rowOff>23042</xdr:rowOff>
    </xdr:to>
    <xdr:sp macro="" textlink="">
      <xdr:nvSpPr>
        <xdr:cNvPr id="354" name="楕円 353">
          <a:extLst>
            <a:ext uri="{FF2B5EF4-FFF2-40B4-BE49-F238E27FC236}">
              <a16:creationId xmlns:a16="http://schemas.microsoft.com/office/drawing/2014/main" id="{0F3D64E3-4864-495C-8102-5D74BC7C31E3}"/>
            </a:ext>
          </a:extLst>
        </xdr:cNvPr>
        <xdr:cNvSpPr/>
      </xdr:nvSpPr>
      <xdr:spPr>
        <a:xfrm>
          <a:off x="10426700" y="148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7819</xdr:rowOff>
    </xdr:from>
    <xdr:ext cx="469744" cy="259045"/>
    <xdr:sp macro="" textlink="">
      <xdr:nvSpPr>
        <xdr:cNvPr id="355" name="【公営住宅】&#10;一人当たり面積該当値テキスト">
          <a:extLst>
            <a:ext uri="{FF2B5EF4-FFF2-40B4-BE49-F238E27FC236}">
              <a16:creationId xmlns:a16="http://schemas.microsoft.com/office/drawing/2014/main" id="{F9CD5B13-540C-44B1-A7F4-6047F55C06B0}"/>
            </a:ext>
          </a:extLst>
        </xdr:cNvPr>
        <xdr:cNvSpPr txBox="1"/>
      </xdr:nvSpPr>
      <xdr:spPr>
        <a:xfrm>
          <a:off x="10515600" y="147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93001</xdr:rowOff>
    </xdr:from>
    <xdr:to>
      <xdr:col>50</xdr:col>
      <xdr:colOff>165100</xdr:colOff>
      <xdr:row>87</xdr:row>
      <xdr:rowOff>23151</xdr:rowOff>
    </xdr:to>
    <xdr:sp macro="" textlink="">
      <xdr:nvSpPr>
        <xdr:cNvPr id="356" name="楕円 355">
          <a:extLst>
            <a:ext uri="{FF2B5EF4-FFF2-40B4-BE49-F238E27FC236}">
              <a16:creationId xmlns:a16="http://schemas.microsoft.com/office/drawing/2014/main" id="{8266AA0C-A76F-4777-9F81-10A102E31F08}"/>
            </a:ext>
          </a:extLst>
        </xdr:cNvPr>
        <xdr:cNvSpPr/>
      </xdr:nvSpPr>
      <xdr:spPr>
        <a:xfrm>
          <a:off x="9588500" y="148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143692</xdr:rowOff>
    </xdr:from>
    <xdr:to>
      <xdr:col>55</xdr:col>
      <xdr:colOff>0</xdr:colOff>
      <xdr:row>86</xdr:row>
      <xdr:rowOff>143801</xdr:rowOff>
    </xdr:to>
    <xdr:cxnSp macro="">
      <xdr:nvCxnSpPr>
        <xdr:cNvPr id="357" name="直線コネクタ 356">
          <a:extLst>
            <a:ext uri="{FF2B5EF4-FFF2-40B4-BE49-F238E27FC236}">
              <a16:creationId xmlns:a16="http://schemas.microsoft.com/office/drawing/2014/main" id="{CF645E07-B8D5-4737-A5FF-5801E2D0A477}"/>
            </a:ext>
          </a:extLst>
        </xdr:cNvPr>
        <xdr:cNvCxnSpPr/>
      </xdr:nvCxnSpPr>
      <xdr:spPr>
        <a:xfrm flipV="1">
          <a:off x="9639300" y="14888392"/>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92892</xdr:rowOff>
    </xdr:from>
    <xdr:to>
      <xdr:col>46</xdr:col>
      <xdr:colOff>38100</xdr:colOff>
      <xdr:row>87</xdr:row>
      <xdr:rowOff>23042</xdr:rowOff>
    </xdr:to>
    <xdr:sp macro="" textlink="">
      <xdr:nvSpPr>
        <xdr:cNvPr id="358" name="楕円 357">
          <a:extLst>
            <a:ext uri="{FF2B5EF4-FFF2-40B4-BE49-F238E27FC236}">
              <a16:creationId xmlns:a16="http://schemas.microsoft.com/office/drawing/2014/main" id="{3C3638FE-F5FF-4A02-9B5B-F5BB5D12FFFC}"/>
            </a:ext>
          </a:extLst>
        </xdr:cNvPr>
        <xdr:cNvSpPr/>
      </xdr:nvSpPr>
      <xdr:spPr>
        <a:xfrm>
          <a:off x="8699500" y="148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143692</xdr:rowOff>
    </xdr:from>
    <xdr:to>
      <xdr:col>50</xdr:col>
      <xdr:colOff>114300</xdr:colOff>
      <xdr:row>86</xdr:row>
      <xdr:rowOff>143801</xdr:rowOff>
    </xdr:to>
    <xdr:cxnSp macro="">
      <xdr:nvCxnSpPr>
        <xdr:cNvPr id="359" name="直線コネクタ 358">
          <a:extLst>
            <a:ext uri="{FF2B5EF4-FFF2-40B4-BE49-F238E27FC236}">
              <a16:creationId xmlns:a16="http://schemas.microsoft.com/office/drawing/2014/main" id="{FAE10F14-F862-410C-88CB-A30CDCA5A9AF}"/>
            </a:ext>
          </a:extLst>
        </xdr:cNvPr>
        <xdr:cNvCxnSpPr/>
      </xdr:nvCxnSpPr>
      <xdr:spPr>
        <a:xfrm>
          <a:off x="8750300" y="1488839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92673</xdr:rowOff>
    </xdr:from>
    <xdr:to>
      <xdr:col>41</xdr:col>
      <xdr:colOff>101600</xdr:colOff>
      <xdr:row>87</xdr:row>
      <xdr:rowOff>22823</xdr:rowOff>
    </xdr:to>
    <xdr:sp macro="" textlink="">
      <xdr:nvSpPr>
        <xdr:cNvPr id="360" name="楕円 359">
          <a:extLst>
            <a:ext uri="{FF2B5EF4-FFF2-40B4-BE49-F238E27FC236}">
              <a16:creationId xmlns:a16="http://schemas.microsoft.com/office/drawing/2014/main" id="{DA6E6282-C7AA-417A-9D10-BA2D2C0E5A89}"/>
            </a:ext>
          </a:extLst>
        </xdr:cNvPr>
        <xdr:cNvSpPr/>
      </xdr:nvSpPr>
      <xdr:spPr>
        <a:xfrm>
          <a:off x="7810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143473</xdr:rowOff>
    </xdr:from>
    <xdr:to>
      <xdr:col>45</xdr:col>
      <xdr:colOff>177800</xdr:colOff>
      <xdr:row>86</xdr:row>
      <xdr:rowOff>143692</xdr:rowOff>
    </xdr:to>
    <xdr:cxnSp macro="">
      <xdr:nvCxnSpPr>
        <xdr:cNvPr id="361" name="直線コネクタ 360">
          <a:extLst>
            <a:ext uri="{FF2B5EF4-FFF2-40B4-BE49-F238E27FC236}">
              <a16:creationId xmlns:a16="http://schemas.microsoft.com/office/drawing/2014/main" id="{93B55438-653D-4E36-A96E-FD452203A9E1}"/>
            </a:ext>
          </a:extLst>
        </xdr:cNvPr>
        <xdr:cNvCxnSpPr/>
      </xdr:nvCxnSpPr>
      <xdr:spPr>
        <a:xfrm>
          <a:off x="7861300" y="14888173"/>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92673</xdr:rowOff>
    </xdr:from>
    <xdr:to>
      <xdr:col>36</xdr:col>
      <xdr:colOff>165100</xdr:colOff>
      <xdr:row>87</xdr:row>
      <xdr:rowOff>22823</xdr:rowOff>
    </xdr:to>
    <xdr:sp macro="" textlink="">
      <xdr:nvSpPr>
        <xdr:cNvPr id="362" name="楕円 361">
          <a:extLst>
            <a:ext uri="{FF2B5EF4-FFF2-40B4-BE49-F238E27FC236}">
              <a16:creationId xmlns:a16="http://schemas.microsoft.com/office/drawing/2014/main" id="{D307AFD1-E8E5-4889-809F-353F82834B93}"/>
            </a:ext>
          </a:extLst>
        </xdr:cNvPr>
        <xdr:cNvSpPr/>
      </xdr:nvSpPr>
      <xdr:spPr>
        <a:xfrm>
          <a:off x="6921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143473</xdr:rowOff>
    </xdr:from>
    <xdr:to>
      <xdr:col>41</xdr:col>
      <xdr:colOff>50800</xdr:colOff>
      <xdr:row>86</xdr:row>
      <xdr:rowOff>143473</xdr:rowOff>
    </xdr:to>
    <xdr:cxnSp macro="">
      <xdr:nvCxnSpPr>
        <xdr:cNvPr id="363" name="直線コネクタ 362">
          <a:extLst>
            <a:ext uri="{FF2B5EF4-FFF2-40B4-BE49-F238E27FC236}">
              <a16:creationId xmlns:a16="http://schemas.microsoft.com/office/drawing/2014/main" id="{47023E5B-93B4-4358-9427-EE35020D4E0A}"/>
            </a:ext>
          </a:extLst>
        </xdr:cNvPr>
        <xdr:cNvCxnSpPr/>
      </xdr:nvCxnSpPr>
      <xdr:spPr>
        <a:xfrm>
          <a:off x="6972300" y="148881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64" name="n_1aveValue【公営住宅】&#10;一人当たり面積">
          <a:extLst>
            <a:ext uri="{FF2B5EF4-FFF2-40B4-BE49-F238E27FC236}">
              <a16:creationId xmlns:a16="http://schemas.microsoft.com/office/drawing/2014/main" id="{B4A9B2A8-933C-4FF0-AD40-6DB414013D1A}"/>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65" name="n_2aveValue【公営住宅】&#10;一人当たり面積">
          <a:extLst>
            <a:ext uri="{FF2B5EF4-FFF2-40B4-BE49-F238E27FC236}">
              <a16:creationId xmlns:a16="http://schemas.microsoft.com/office/drawing/2014/main" id="{F5BF693F-189D-48F6-9AFB-121F28AFCB1E}"/>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66" name="n_3aveValue【公営住宅】&#10;一人当たり面積">
          <a:extLst>
            <a:ext uri="{FF2B5EF4-FFF2-40B4-BE49-F238E27FC236}">
              <a16:creationId xmlns:a16="http://schemas.microsoft.com/office/drawing/2014/main" id="{0DA777D3-97DF-468C-8069-30B190384CE1}"/>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7" name="n_4aveValue【公営住宅】&#10;一人当たり面積">
          <a:extLst>
            <a:ext uri="{FF2B5EF4-FFF2-40B4-BE49-F238E27FC236}">
              <a16:creationId xmlns:a16="http://schemas.microsoft.com/office/drawing/2014/main" id="{84E67B0E-C72A-4A62-BE37-F7D76B8F0E8D}"/>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14278</xdr:rowOff>
    </xdr:from>
    <xdr:ext cx="469744" cy="259045"/>
    <xdr:sp macro="" textlink="">
      <xdr:nvSpPr>
        <xdr:cNvPr id="368" name="n_1mainValue【公営住宅】&#10;一人当たり面積">
          <a:extLst>
            <a:ext uri="{FF2B5EF4-FFF2-40B4-BE49-F238E27FC236}">
              <a16:creationId xmlns:a16="http://schemas.microsoft.com/office/drawing/2014/main" id="{3EB921CD-6BB8-41D6-86E4-655F90972F56}"/>
            </a:ext>
          </a:extLst>
        </xdr:cNvPr>
        <xdr:cNvSpPr txBox="1"/>
      </xdr:nvSpPr>
      <xdr:spPr>
        <a:xfrm>
          <a:off x="9391727" y="1493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14169</xdr:rowOff>
    </xdr:from>
    <xdr:ext cx="469744" cy="259045"/>
    <xdr:sp macro="" textlink="">
      <xdr:nvSpPr>
        <xdr:cNvPr id="369" name="n_2mainValue【公営住宅】&#10;一人当たり面積">
          <a:extLst>
            <a:ext uri="{FF2B5EF4-FFF2-40B4-BE49-F238E27FC236}">
              <a16:creationId xmlns:a16="http://schemas.microsoft.com/office/drawing/2014/main" id="{85788D25-BBB8-4131-AE0B-A78B24B53CFE}"/>
            </a:ext>
          </a:extLst>
        </xdr:cNvPr>
        <xdr:cNvSpPr txBox="1"/>
      </xdr:nvSpPr>
      <xdr:spPr>
        <a:xfrm>
          <a:off x="8515427" y="149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13950</xdr:rowOff>
    </xdr:from>
    <xdr:ext cx="469744" cy="259045"/>
    <xdr:sp macro="" textlink="">
      <xdr:nvSpPr>
        <xdr:cNvPr id="370" name="n_3mainValue【公営住宅】&#10;一人当たり面積">
          <a:extLst>
            <a:ext uri="{FF2B5EF4-FFF2-40B4-BE49-F238E27FC236}">
              <a16:creationId xmlns:a16="http://schemas.microsoft.com/office/drawing/2014/main" id="{8F78C1BE-103C-4326-B073-90599CE2C82C}"/>
            </a:ext>
          </a:extLst>
        </xdr:cNvPr>
        <xdr:cNvSpPr txBox="1"/>
      </xdr:nvSpPr>
      <xdr:spPr>
        <a:xfrm>
          <a:off x="76264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13950</xdr:rowOff>
    </xdr:from>
    <xdr:ext cx="469744" cy="259045"/>
    <xdr:sp macro="" textlink="">
      <xdr:nvSpPr>
        <xdr:cNvPr id="371" name="n_4mainValue【公営住宅】&#10;一人当たり面積">
          <a:extLst>
            <a:ext uri="{FF2B5EF4-FFF2-40B4-BE49-F238E27FC236}">
              <a16:creationId xmlns:a16="http://schemas.microsoft.com/office/drawing/2014/main" id="{AEC13123-0E84-4D64-92BE-E8EDDBC93B94}"/>
            </a:ext>
          </a:extLst>
        </xdr:cNvPr>
        <xdr:cNvSpPr txBox="1"/>
      </xdr:nvSpPr>
      <xdr:spPr>
        <a:xfrm>
          <a:off x="67374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DD5D9FBB-1C4F-40BE-8DD1-6093B381AF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992D423B-C32B-439A-8C55-B88037EEB8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6023165-ADD0-42E4-B6F6-5DE6137202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6885D3BA-E896-409B-B7E1-3E581068D2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397F15A-7131-4B09-A2B6-DB49B3356B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AE160D8F-28D0-4831-B6C8-C49EA1CD90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795FDDB9-83E9-48FF-8382-24823E52B4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1E282CD7-D5F9-4033-8C68-86AED6DB7D2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77F9AB27-D1B5-45E1-9701-66D4E94BFE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80804B27-88FC-46CA-8DAE-7F94316CC2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3BBF459E-A648-4B69-8849-71F66A0DB7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94B56475-E4A9-4CC8-A087-30BEA108D0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D82E167-30B8-4EDF-AA90-CDB31B2C3A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6029399D-3BDC-4DBA-8DB7-9903669653A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71C073E0-9DE6-4335-A467-4ECD5217E5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300B4F0A-B3A1-45A0-BE4E-3A6BBFB0FD2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A4004962-696A-4096-8A58-7C63DAA1981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486DE4C8-98B1-4FFE-A2F9-762A0FAC91A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2EC8ED21-97E6-4A0B-8B24-C6B56A176D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DD95F5E0-97C9-49BD-9F94-29D04D8D59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6404059A-0878-4F9D-9A38-1E285B16237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223061C-0803-4F56-91AC-A054B80A8E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1AE40130-6C81-4842-A59A-2F134B2C5A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D02255C0-141C-47C3-9B34-FA67B7602E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2B489C26-0FDE-4CC6-B171-9AEB17E542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C149D702-EBD2-42F9-92B9-4A072AA884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C7B09D18-14E1-47B8-B7B8-8407122EBF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D6E55B99-9682-4EFA-BEDE-455A059A94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AB3CDBE6-1F79-4A63-9C4B-A180DC26FC9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292B3731-B4E1-44D2-BFC5-E3D28D2B70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364BC2C5-F996-45A1-89CB-5EAE17D9FD5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BE3153D6-DA2C-463B-A7C4-3477F9ABD6C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5ADA6AE7-07EE-47CA-8D34-41CD339B22D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23466E44-D1CA-4A3C-B58D-5B5DDBB1DBD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5408660A-4AAF-419A-8984-EB32BCD6136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67FE0D9A-3577-4ABC-85DD-5FA332A6E53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BE2472F3-ECFA-43AE-BAF0-F0128FDC196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2777BE93-5358-4109-86E4-BEBE4BC1E2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EEFD273F-A3F8-4845-B530-CDD445937B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353141E1-753F-4725-A387-30794A5AC456}"/>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79BB1238-B758-43DA-B580-7BDAAC260A7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FAD867B1-E881-4497-8BC4-F0E8FE3C143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3C1BA755-25D6-421B-B2D6-836F5D540B5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7A16DD8B-3480-432C-8A7B-64C256A0D13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F62C790F-593E-450A-A908-DC5F8FB97D6A}"/>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7" name="フローチャート: 判断 416">
          <a:extLst>
            <a:ext uri="{FF2B5EF4-FFF2-40B4-BE49-F238E27FC236}">
              <a16:creationId xmlns:a16="http://schemas.microsoft.com/office/drawing/2014/main" id="{854D36BD-A0F7-452E-B362-941E0FFF30C9}"/>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18" name="フローチャート: 判断 417">
          <a:extLst>
            <a:ext uri="{FF2B5EF4-FFF2-40B4-BE49-F238E27FC236}">
              <a16:creationId xmlns:a16="http://schemas.microsoft.com/office/drawing/2014/main" id="{E1BDC2F3-F394-49B9-A965-B58D1C6FEB55}"/>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19" name="フローチャート: 判断 418">
          <a:extLst>
            <a:ext uri="{FF2B5EF4-FFF2-40B4-BE49-F238E27FC236}">
              <a16:creationId xmlns:a16="http://schemas.microsoft.com/office/drawing/2014/main" id="{3926BCEC-DC9A-4A1E-9A96-8CB22FE4170D}"/>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20" name="フローチャート: 判断 419">
          <a:extLst>
            <a:ext uri="{FF2B5EF4-FFF2-40B4-BE49-F238E27FC236}">
              <a16:creationId xmlns:a16="http://schemas.microsoft.com/office/drawing/2014/main" id="{1FF60152-3D7D-445C-8069-359BDF2B866F}"/>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21" name="フローチャート: 判断 420">
          <a:extLst>
            <a:ext uri="{FF2B5EF4-FFF2-40B4-BE49-F238E27FC236}">
              <a16:creationId xmlns:a16="http://schemas.microsoft.com/office/drawing/2014/main" id="{5AFA6AFF-96C6-4C19-ABFC-41305503778E}"/>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753148E-57BC-4CB5-80FC-1D03EFFF6B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FA015CE-8BCF-4CB2-A78B-C28E67E370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0E3BC16-A7E6-4E7E-BB4F-646666FE38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33F74E0-5079-4328-BD33-F741E73ED5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63B3CBB-FEB2-46EF-A776-4ECFBC888A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35560</xdr:rowOff>
    </xdr:from>
    <xdr:to>
      <xdr:col>85</xdr:col>
      <xdr:colOff>177800</xdr:colOff>
      <xdr:row>37</xdr:row>
      <xdr:rowOff>137160</xdr:rowOff>
    </xdr:to>
    <xdr:sp macro="" textlink="">
      <xdr:nvSpPr>
        <xdr:cNvPr id="427" name="楕円 426">
          <a:extLst>
            <a:ext uri="{FF2B5EF4-FFF2-40B4-BE49-F238E27FC236}">
              <a16:creationId xmlns:a16="http://schemas.microsoft.com/office/drawing/2014/main" id="{F1369D1C-782A-4650-9FD1-2FC219DA22AA}"/>
            </a:ext>
          </a:extLst>
        </xdr:cNvPr>
        <xdr:cNvSpPr/>
      </xdr:nvSpPr>
      <xdr:spPr>
        <a:xfrm>
          <a:off x="162687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13987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BCB5B666-7C5E-4253-9E15-70FBE660B706}"/>
            </a:ext>
          </a:extLst>
        </xdr:cNvPr>
        <xdr:cNvSpPr txBox="1"/>
      </xdr:nvSpPr>
      <xdr:spPr>
        <a:xfrm>
          <a:off x="16357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7620</xdr:rowOff>
    </xdr:from>
    <xdr:to>
      <xdr:col>81</xdr:col>
      <xdr:colOff>101600</xdr:colOff>
      <xdr:row>37</xdr:row>
      <xdr:rowOff>109220</xdr:rowOff>
    </xdr:to>
    <xdr:sp macro="" textlink="">
      <xdr:nvSpPr>
        <xdr:cNvPr id="429" name="楕円 428">
          <a:extLst>
            <a:ext uri="{FF2B5EF4-FFF2-40B4-BE49-F238E27FC236}">
              <a16:creationId xmlns:a16="http://schemas.microsoft.com/office/drawing/2014/main" id="{F4B55C04-11A7-4B30-90F3-AE259827B7D0}"/>
            </a:ext>
          </a:extLst>
        </xdr:cNvPr>
        <xdr:cNvSpPr/>
      </xdr:nvSpPr>
      <xdr:spPr>
        <a:xfrm>
          <a:off x="15430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58420</xdr:rowOff>
    </xdr:from>
    <xdr:to>
      <xdr:col>85</xdr:col>
      <xdr:colOff>127000</xdr:colOff>
      <xdr:row>37</xdr:row>
      <xdr:rowOff>86360</xdr:rowOff>
    </xdr:to>
    <xdr:cxnSp macro="">
      <xdr:nvCxnSpPr>
        <xdr:cNvPr id="430" name="直線コネクタ 429">
          <a:extLst>
            <a:ext uri="{FF2B5EF4-FFF2-40B4-BE49-F238E27FC236}">
              <a16:creationId xmlns:a16="http://schemas.microsoft.com/office/drawing/2014/main" id="{4F8AEB91-A70F-4344-B171-7C730C9543D8}"/>
            </a:ext>
          </a:extLst>
        </xdr:cNvPr>
        <xdr:cNvCxnSpPr/>
      </xdr:nvCxnSpPr>
      <xdr:spPr>
        <a:xfrm>
          <a:off x="15481300" y="640207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31" name="楕円 430">
          <a:extLst>
            <a:ext uri="{FF2B5EF4-FFF2-40B4-BE49-F238E27FC236}">
              <a16:creationId xmlns:a16="http://schemas.microsoft.com/office/drawing/2014/main" id="{EA36EEDA-0EC0-4293-B278-8DCD89477338}"/>
            </a:ext>
          </a:extLst>
        </xdr:cNvPr>
        <xdr:cNvSpPr/>
      </xdr:nvSpPr>
      <xdr:spPr>
        <a:xfrm>
          <a:off x="14541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30480</xdr:rowOff>
    </xdr:from>
    <xdr:to>
      <xdr:col>81</xdr:col>
      <xdr:colOff>50800</xdr:colOff>
      <xdr:row>37</xdr:row>
      <xdr:rowOff>58420</xdr:rowOff>
    </xdr:to>
    <xdr:cxnSp macro="">
      <xdr:nvCxnSpPr>
        <xdr:cNvPr id="432" name="直線コネクタ 431">
          <a:extLst>
            <a:ext uri="{FF2B5EF4-FFF2-40B4-BE49-F238E27FC236}">
              <a16:creationId xmlns:a16="http://schemas.microsoft.com/office/drawing/2014/main" id="{10EE2848-3BD6-4380-A05D-90343113871F}"/>
            </a:ext>
          </a:extLst>
        </xdr:cNvPr>
        <xdr:cNvCxnSpPr/>
      </xdr:nvCxnSpPr>
      <xdr:spPr>
        <a:xfrm>
          <a:off x="14592300" y="63741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77470</xdr:rowOff>
    </xdr:from>
    <xdr:to>
      <xdr:col>72</xdr:col>
      <xdr:colOff>38100</xdr:colOff>
      <xdr:row>37</xdr:row>
      <xdr:rowOff>7620</xdr:rowOff>
    </xdr:to>
    <xdr:sp macro="" textlink="">
      <xdr:nvSpPr>
        <xdr:cNvPr id="433" name="楕円 432">
          <a:extLst>
            <a:ext uri="{FF2B5EF4-FFF2-40B4-BE49-F238E27FC236}">
              <a16:creationId xmlns:a16="http://schemas.microsoft.com/office/drawing/2014/main" id="{564A9563-3510-4A40-9194-1B1AAC1FF42E}"/>
            </a:ext>
          </a:extLst>
        </xdr:cNvPr>
        <xdr:cNvSpPr/>
      </xdr:nvSpPr>
      <xdr:spPr>
        <a:xfrm>
          <a:off x="13652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128270</xdr:rowOff>
    </xdr:from>
    <xdr:to>
      <xdr:col>76</xdr:col>
      <xdr:colOff>114300</xdr:colOff>
      <xdr:row>37</xdr:row>
      <xdr:rowOff>30480</xdr:rowOff>
    </xdr:to>
    <xdr:cxnSp macro="">
      <xdr:nvCxnSpPr>
        <xdr:cNvPr id="434" name="直線コネクタ 433">
          <a:extLst>
            <a:ext uri="{FF2B5EF4-FFF2-40B4-BE49-F238E27FC236}">
              <a16:creationId xmlns:a16="http://schemas.microsoft.com/office/drawing/2014/main" id="{C360AA75-0385-4793-9C28-3266CD30D96B}"/>
            </a:ext>
          </a:extLst>
        </xdr:cNvPr>
        <xdr:cNvCxnSpPr/>
      </xdr:nvCxnSpPr>
      <xdr:spPr>
        <a:xfrm>
          <a:off x="13703300" y="6300470"/>
          <a:ext cx="889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95250</xdr:rowOff>
    </xdr:from>
    <xdr:to>
      <xdr:col>67</xdr:col>
      <xdr:colOff>101600</xdr:colOff>
      <xdr:row>37</xdr:row>
      <xdr:rowOff>25400</xdr:rowOff>
    </xdr:to>
    <xdr:sp macro="" textlink="">
      <xdr:nvSpPr>
        <xdr:cNvPr id="435" name="楕円 434">
          <a:extLst>
            <a:ext uri="{FF2B5EF4-FFF2-40B4-BE49-F238E27FC236}">
              <a16:creationId xmlns:a16="http://schemas.microsoft.com/office/drawing/2014/main" id="{ACAB1DD9-8E99-4025-A41A-E0D7567B0AAB}"/>
            </a:ext>
          </a:extLst>
        </xdr:cNvPr>
        <xdr:cNvSpPr/>
      </xdr:nvSpPr>
      <xdr:spPr>
        <a:xfrm>
          <a:off x="12763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128270</xdr:rowOff>
    </xdr:from>
    <xdr:to>
      <xdr:col>71</xdr:col>
      <xdr:colOff>177800</xdr:colOff>
      <xdr:row>36</xdr:row>
      <xdr:rowOff>146050</xdr:rowOff>
    </xdr:to>
    <xdr:cxnSp macro="">
      <xdr:nvCxnSpPr>
        <xdr:cNvPr id="436" name="直線コネクタ 435">
          <a:extLst>
            <a:ext uri="{FF2B5EF4-FFF2-40B4-BE49-F238E27FC236}">
              <a16:creationId xmlns:a16="http://schemas.microsoft.com/office/drawing/2014/main" id="{8CC5EF64-5DFE-43C1-8316-CF0DCD71F239}"/>
            </a:ext>
          </a:extLst>
        </xdr:cNvPr>
        <xdr:cNvCxnSpPr/>
      </xdr:nvCxnSpPr>
      <xdr:spPr>
        <a:xfrm flipV="1">
          <a:off x="12814300" y="63004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2CFAA589-E69C-4BEF-B0EA-5C89FBDA217B}"/>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1AF61480-D65B-411B-BFDE-E15189E90262}"/>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DED8F896-2C54-46B5-B34F-C089019AE26B}"/>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F5427760-DD4B-41CD-96FC-FA4DBB6DBEBF}"/>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125747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3B1505E9-0932-4751-BB0D-D888D8654C42}"/>
            </a:ext>
          </a:extLst>
        </xdr:cNvPr>
        <xdr:cNvSpPr txBox="1"/>
      </xdr:nvSpPr>
      <xdr:spPr>
        <a:xfrm>
          <a:off x="15266044"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9D5362C4-A499-4B33-9A18-8A4F255EABCA}"/>
            </a:ext>
          </a:extLst>
        </xdr:cNvPr>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24147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E8C36584-A6C7-4945-B08E-6982ED181EA6}"/>
            </a:ext>
          </a:extLst>
        </xdr:cNvPr>
        <xdr:cNvSpPr txBox="1"/>
      </xdr:nvSpPr>
      <xdr:spPr>
        <a:xfrm>
          <a:off x="135007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41927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123BB4E-0D8A-4B8D-B7F8-4F4ACDA96566}"/>
            </a:ext>
          </a:extLst>
        </xdr:cNvPr>
        <xdr:cNvSpPr txBox="1"/>
      </xdr:nvSpPr>
      <xdr:spPr>
        <a:xfrm>
          <a:off x="126117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E26DF05C-580E-46E5-9A40-63AB794294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A76238C9-8665-49E4-90EA-2751D7B191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19DE64DA-92F1-4713-8AD6-17307E49C72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18494D3-87A0-4EF6-B05E-E6FED4915A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BBE31C0C-DAEB-44CB-BDB7-1986938C45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C89528A-E9A2-42C6-AA1C-23B5188910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615D452D-78A9-4177-BC11-EEC3E59749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6E8FBA19-94E1-4880-9D2F-957FD48869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368E7011-D52E-4B84-8DD6-B5A05B67CE7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4932CB08-7A8B-437F-881A-776B0E016E1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5" name="直線コネクタ 454">
          <a:extLst>
            <a:ext uri="{FF2B5EF4-FFF2-40B4-BE49-F238E27FC236}">
              <a16:creationId xmlns:a16="http://schemas.microsoft.com/office/drawing/2014/main" id="{20D0050C-91A4-4890-B1F5-39CF850D486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6" name="テキスト ボックス 455">
          <a:extLst>
            <a:ext uri="{FF2B5EF4-FFF2-40B4-BE49-F238E27FC236}">
              <a16:creationId xmlns:a16="http://schemas.microsoft.com/office/drawing/2014/main" id="{FBEE4C7F-AC62-4451-AACE-DF0A7A7B4FB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7" name="直線コネクタ 456">
          <a:extLst>
            <a:ext uri="{FF2B5EF4-FFF2-40B4-BE49-F238E27FC236}">
              <a16:creationId xmlns:a16="http://schemas.microsoft.com/office/drawing/2014/main" id="{5454F971-27D5-4BEB-8BE0-65E9FC1D6B2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8" name="テキスト ボックス 457">
          <a:extLst>
            <a:ext uri="{FF2B5EF4-FFF2-40B4-BE49-F238E27FC236}">
              <a16:creationId xmlns:a16="http://schemas.microsoft.com/office/drawing/2014/main" id="{1A5C1E8C-0E92-4A1B-9788-5285C713BED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9" name="直線コネクタ 458">
          <a:extLst>
            <a:ext uri="{FF2B5EF4-FFF2-40B4-BE49-F238E27FC236}">
              <a16:creationId xmlns:a16="http://schemas.microsoft.com/office/drawing/2014/main" id="{51E66A8C-614B-491C-AD3C-CC4C694B91D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0" name="テキスト ボックス 459">
          <a:extLst>
            <a:ext uri="{FF2B5EF4-FFF2-40B4-BE49-F238E27FC236}">
              <a16:creationId xmlns:a16="http://schemas.microsoft.com/office/drawing/2014/main" id="{435F521D-0A71-4B31-88FC-54F50607C93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1" name="直線コネクタ 460">
          <a:extLst>
            <a:ext uri="{FF2B5EF4-FFF2-40B4-BE49-F238E27FC236}">
              <a16:creationId xmlns:a16="http://schemas.microsoft.com/office/drawing/2014/main" id="{9F4D8F28-0A3D-43EF-BC45-D9475B176A7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2" name="テキスト ボックス 461">
          <a:extLst>
            <a:ext uri="{FF2B5EF4-FFF2-40B4-BE49-F238E27FC236}">
              <a16:creationId xmlns:a16="http://schemas.microsoft.com/office/drawing/2014/main" id="{F6B22033-2987-43C3-876A-A928E253C83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3" name="直線コネクタ 462">
          <a:extLst>
            <a:ext uri="{FF2B5EF4-FFF2-40B4-BE49-F238E27FC236}">
              <a16:creationId xmlns:a16="http://schemas.microsoft.com/office/drawing/2014/main" id="{D8289399-FA47-46EC-87BC-37C4B62247B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4" name="テキスト ボックス 463">
          <a:extLst>
            <a:ext uri="{FF2B5EF4-FFF2-40B4-BE49-F238E27FC236}">
              <a16:creationId xmlns:a16="http://schemas.microsoft.com/office/drawing/2014/main" id="{FB5BCD9B-D678-4C5E-B879-8CF9B7024A7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5" name="直線コネクタ 464">
          <a:extLst>
            <a:ext uri="{FF2B5EF4-FFF2-40B4-BE49-F238E27FC236}">
              <a16:creationId xmlns:a16="http://schemas.microsoft.com/office/drawing/2014/main" id="{960A7664-55ED-465B-8F23-81744D2D32F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6" name="テキスト ボックス 465">
          <a:extLst>
            <a:ext uri="{FF2B5EF4-FFF2-40B4-BE49-F238E27FC236}">
              <a16:creationId xmlns:a16="http://schemas.microsoft.com/office/drawing/2014/main" id="{9C5CEB4B-5665-4B5C-81DD-A9936F5F6DB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987D7F07-4EFA-4E3E-B419-429CB3DEDC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D1F9AFEF-301B-4E48-B562-21E3B81185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689AF95F-75AA-45BE-BCB0-D63180AFF5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70" name="直線コネクタ 469">
          <a:extLst>
            <a:ext uri="{FF2B5EF4-FFF2-40B4-BE49-F238E27FC236}">
              <a16:creationId xmlns:a16="http://schemas.microsoft.com/office/drawing/2014/main" id="{DE7F8F52-7DCA-4AB8-B441-371769EE57BB}"/>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79BABB81-56C5-4732-92E5-AEC07D4E2AA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72" name="直線コネクタ 471">
          <a:extLst>
            <a:ext uri="{FF2B5EF4-FFF2-40B4-BE49-F238E27FC236}">
              <a16:creationId xmlns:a16="http://schemas.microsoft.com/office/drawing/2014/main" id="{BBB93477-68E9-418B-B258-8CE3CCB8497D}"/>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84E8247-1D5D-4C96-87EC-09BD63F5B3E3}"/>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74" name="直線コネクタ 473">
          <a:extLst>
            <a:ext uri="{FF2B5EF4-FFF2-40B4-BE49-F238E27FC236}">
              <a16:creationId xmlns:a16="http://schemas.microsoft.com/office/drawing/2014/main" id="{6DAFF3AE-613F-40CA-A187-B079D76894A6}"/>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F95AB89A-8736-4F44-9ECF-563E627BA47A}"/>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76" name="フローチャート: 判断 475">
          <a:extLst>
            <a:ext uri="{FF2B5EF4-FFF2-40B4-BE49-F238E27FC236}">
              <a16:creationId xmlns:a16="http://schemas.microsoft.com/office/drawing/2014/main" id="{043D4D61-BBD8-4FF5-8C71-EFC1589FB3C6}"/>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77" name="フローチャート: 判断 476">
          <a:extLst>
            <a:ext uri="{FF2B5EF4-FFF2-40B4-BE49-F238E27FC236}">
              <a16:creationId xmlns:a16="http://schemas.microsoft.com/office/drawing/2014/main" id="{ECF158C3-985C-41C5-A395-6AB7A2F7C79F}"/>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78" name="フローチャート: 判断 477">
          <a:extLst>
            <a:ext uri="{FF2B5EF4-FFF2-40B4-BE49-F238E27FC236}">
              <a16:creationId xmlns:a16="http://schemas.microsoft.com/office/drawing/2014/main" id="{39FBC4CA-65D3-4EF0-A324-F28979404F28}"/>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79" name="フローチャート: 判断 478">
          <a:extLst>
            <a:ext uri="{FF2B5EF4-FFF2-40B4-BE49-F238E27FC236}">
              <a16:creationId xmlns:a16="http://schemas.microsoft.com/office/drawing/2014/main" id="{506A3A77-89FC-4725-9543-16FB94186C07}"/>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80" name="フローチャート: 判断 479">
          <a:extLst>
            <a:ext uri="{FF2B5EF4-FFF2-40B4-BE49-F238E27FC236}">
              <a16:creationId xmlns:a16="http://schemas.microsoft.com/office/drawing/2014/main" id="{07FDE3DA-8436-4D0B-A9E7-390EFE8BE26E}"/>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9C45E36-7C3E-471B-996D-3DA2A99E1C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574D2FF-96ED-42C6-A8D4-B551FB59F3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E4C3306-C379-4796-A66D-7ECCE6E652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770DF2D-AB2D-4208-BFC2-969DB6276F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A68ED30-01EF-4BC2-811D-BD68C23C35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86" name="楕円 485">
          <a:extLst>
            <a:ext uri="{FF2B5EF4-FFF2-40B4-BE49-F238E27FC236}">
              <a16:creationId xmlns:a16="http://schemas.microsoft.com/office/drawing/2014/main" id="{018AACE4-031E-4CCE-91B0-6F1FF43AB6BD}"/>
            </a:ext>
          </a:extLst>
        </xdr:cNvPr>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129557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9FECBB91-0F88-4A1B-A88F-5C0F1C3E3FC4}"/>
            </a:ext>
          </a:extLst>
        </xdr:cNvPr>
        <xdr:cNvSpPr txBox="1"/>
      </xdr:nvSpPr>
      <xdr:spPr>
        <a:xfrm>
          <a:off x="22199600"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152763</xdr:rowOff>
    </xdr:from>
    <xdr:to>
      <xdr:col>112</xdr:col>
      <xdr:colOff>38100</xdr:colOff>
      <xdr:row>39</xdr:row>
      <xdr:rowOff>82913</xdr:rowOff>
    </xdr:to>
    <xdr:sp macro="" textlink="">
      <xdr:nvSpPr>
        <xdr:cNvPr id="488" name="楕円 487">
          <a:extLst>
            <a:ext uri="{FF2B5EF4-FFF2-40B4-BE49-F238E27FC236}">
              <a16:creationId xmlns:a16="http://schemas.microsoft.com/office/drawing/2014/main" id="{D9102096-29D8-4D3B-B47E-632AAD35183F}"/>
            </a:ext>
          </a:extLst>
        </xdr:cNvPr>
        <xdr:cNvSpPr/>
      </xdr:nvSpPr>
      <xdr:spPr>
        <a:xfrm>
          <a:off x="21272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32113</xdr:rowOff>
    </xdr:to>
    <xdr:cxnSp macro="">
      <xdr:nvCxnSpPr>
        <xdr:cNvPr id="489" name="直線コネクタ 488">
          <a:extLst>
            <a:ext uri="{FF2B5EF4-FFF2-40B4-BE49-F238E27FC236}">
              <a16:creationId xmlns:a16="http://schemas.microsoft.com/office/drawing/2014/main" id="{43C7D0C0-A2BD-4350-B58F-F71990E99BC8}"/>
            </a:ext>
          </a:extLst>
        </xdr:cNvPr>
        <xdr:cNvCxnSpPr/>
      </xdr:nvCxnSpPr>
      <xdr:spPr>
        <a:xfrm flipV="1">
          <a:off x="21323300" y="67170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151130</xdr:rowOff>
    </xdr:from>
    <xdr:to>
      <xdr:col>107</xdr:col>
      <xdr:colOff>101600</xdr:colOff>
      <xdr:row>39</xdr:row>
      <xdr:rowOff>81280</xdr:rowOff>
    </xdr:to>
    <xdr:sp macro="" textlink="">
      <xdr:nvSpPr>
        <xdr:cNvPr id="490" name="楕円 489">
          <a:extLst>
            <a:ext uri="{FF2B5EF4-FFF2-40B4-BE49-F238E27FC236}">
              <a16:creationId xmlns:a16="http://schemas.microsoft.com/office/drawing/2014/main" id="{825F6F2D-52D9-47FD-9D79-C4961ED6180F}"/>
            </a:ext>
          </a:extLst>
        </xdr:cNvPr>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30480</xdr:rowOff>
    </xdr:from>
    <xdr:to>
      <xdr:col>111</xdr:col>
      <xdr:colOff>177800</xdr:colOff>
      <xdr:row>39</xdr:row>
      <xdr:rowOff>32113</xdr:rowOff>
    </xdr:to>
    <xdr:cxnSp macro="">
      <xdr:nvCxnSpPr>
        <xdr:cNvPr id="491" name="直線コネクタ 490">
          <a:extLst>
            <a:ext uri="{FF2B5EF4-FFF2-40B4-BE49-F238E27FC236}">
              <a16:creationId xmlns:a16="http://schemas.microsoft.com/office/drawing/2014/main" id="{79BE7600-7277-4555-BEFB-A5B4E61225C7}"/>
            </a:ext>
          </a:extLst>
        </xdr:cNvPr>
        <xdr:cNvCxnSpPr/>
      </xdr:nvCxnSpPr>
      <xdr:spPr>
        <a:xfrm>
          <a:off x="20434300" y="67170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28666</xdr:rowOff>
    </xdr:from>
    <xdr:to>
      <xdr:col>102</xdr:col>
      <xdr:colOff>165100</xdr:colOff>
      <xdr:row>39</xdr:row>
      <xdr:rowOff>130266</xdr:rowOff>
    </xdr:to>
    <xdr:sp macro="" textlink="">
      <xdr:nvSpPr>
        <xdr:cNvPr id="492" name="楕円 491">
          <a:extLst>
            <a:ext uri="{FF2B5EF4-FFF2-40B4-BE49-F238E27FC236}">
              <a16:creationId xmlns:a16="http://schemas.microsoft.com/office/drawing/2014/main" id="{EDF53EE5-5875-4D64-8CB6-6308CE2C3B82}"/>
            </a:ext>
          </a:extLst>
        </xdr:cNvPr>
        <xdr:cNvSpPr/>
      </xdr:nvSpPr>
      <xdr:spPr>
        <a:xfrm>
          <a:off x="19494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79466</xdr:rowOff>
    </xdr:to>
    <xdr:cxnSp macro="">
      <xdr:nvCxnSpPr>
        <xdr:cNvPr id="493" name="直線コネクタ 492">
          <a:extLst>
            <a:ext uri="{FF2B5EF4-FFF2-40B4-BE49-F238E27FC236}">
              <a16:creationId xmlns:a16="http://schemas.microsoft.com/office/drawing/2014/main" id="{AB8C0F55-B9BA-40A6-8368-0A96B8172BE0}"/>
            </a:ext>
          </a:extLst>
        </xdr:cNvPr>
        <xdr:cNvCxnSpPr/>
      </xdr:nvCxnSpPr>
      <xdr:spPr>
        <a:xfrm flipV="1">
          <a:off x="19545300" y="67170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28666</xdr:rowOff>
    </xdr:from>
    <xdr:to>
      <xdr:col>98</xdr:col>
      <xdr:colOff>38100</xdr:colOff>
      <xdr:row>39</xdr:row>
      <xdr:rowOff>130266</xdr:rowOff>
    </xdr:to>
    <xdr:sp macro="" textlink="">
      <xdr:nvSpPr>
        <xdr:cNvPr id="494" name="楕円 493">
          <a:extLst>
            <a:ext uri="{FF2B5EF4-FFF2-40B4-BE49-F238E27FC236}">
              <a16:creationId xmlns:a16="http://schemas.microsoft.com/office/drawing/2014/main" id="{E0FB177F-78E9-4D96-9280-4C00DB73C69E}"/>
            </a:ext>
          </a:extLst>
        </xdr:cNvPr>
        <xdr:cNvSpPr/>
      </xdr:nvSpPr>
      <xdr:spPr>
        <a:xfrm>
          <a:off x="18605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79466</xdr:rowOff>
    </xdr:from>
    <xdr:to>
      <xdr:col>102</xdr:col>
      <xdr:colOff>114300</xdr:colOff>
      <xdr:row>39</xdr:row>
      <xdr:rowOff>79466</xdr:rowOff>
    </xdr:to>
    <xdr:cxnSp macro="">
      <xdr:nvCxnSpPr>
        <xdr:cNvPr id="495" name="直線コネクタ 494">
          <a:extLst>
            <a:ext uri="{FF2B5EF4-FFF2-40B4-BE49-F238E27FC236}">
              <a16:creationId xmlns:a16="http://schemas.microsoft.com/office/drawing/2014/main" id="{913F83CA-6CFE-47CD-9F42-7189BB50D2D3}"/>
            </a:ext>
          </a:extLst>
        </xdr:cNvPr>
        <xdr:cNvCxnSpPr/>
      </xdr:nvCxnSpPr>
      <xdr:spPr>
        <a:xfrm>
          <a:off x="18656300" y="6766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8D115B40-8E5F-4706-B564-68C8A89A41C5}"/>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DB1E09E-7DDC-400A-B7F1-7F46B4AF5549}"/>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4D212569-E995-4849-96ED-BBE82282A578}"/>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8BBEA444-FA14-421D-8600-6833A1FE7F6A}"/>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74040</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E9D31575-2300-476D-9BF5-F8D332DD4751}"/>
            </a:ext>
          </a:extLst>
        </xdr:cNvPr>
        <xdr:cNvSpPr txBox="1"/>
      </xdr:nvSpPr>
      <xdr:spPr>
        <a:xfrm>
          <a:off x="21075727" y="676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B1791831-A522-4575-90A0-FDB4922BF515}"/>
            </a:ext>
          </a:extLst>
        </xdr:cNvPr>
        <xdr:cNvSpPr txBox="1"/>
      </xdr:nvSpPr>
      <xdr:spPr>
        <a:xfrm>
          <a:off x="20199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121393</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25976B58-64A8-4EDD-A6E4-B6324FFB303D}"/>
            </a:ext>
          </a:extLst>
        </xdr:cNvPr>
        <xdr:cNvSpPr txBox="1"/>
      </xdr:nvSpPr>
      <xdr:spPr>
        <a:xfrm>
          <a:off x="19310427" y="6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121393</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1BA7CEA2-1132-4A03-8407-431687955566}"/>
            </a:ext>
          </a:extLst>
        </xdr:cNvPr>
        <xdr:cNvSpPr txBox="1"/>
      </xdr:nvSpPr>
      <xdr:spPr>
        <a:xfrm>
          <a:off x="18421427" y="6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B831B4CB-D733-4892-9DDC-32EF3E1820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9FF36530-80EF-440E-9E82-75C483EF279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E1B02ABE-E1B2-4B7B-884B-0D1FA9F60A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E9AB5E85-9C82-40E6-9004-5611505FAD7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3AECEA48-4CD1-47AD-B247-4BFD76F062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88C6F35F-C751-490F-B064-3DC4BDE1FD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987422EC-3E3F-4350-93BA-C02861AB0D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DF9B2A4B-A2B0-48BA-8D1E-33C00C9F83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217CFBD4-1403-40EE-84AA-88E43F9D3C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AD4B1BCF-6C82-4C57-BEDB-674932ADE4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A2583660-84C4-4930-89EC-D20B017FE7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AA58B627-C578-4A8B-A047-2177C45FB54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B07638C7-D744-45B5-9379-F7413455D77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4AC7BFB6-08DC-4C47-995F-874A69F25F9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34C861C4-2537-4538-B776-1DACBA36308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D2B4EC75-F863-45F7-9FF3-199CAC8BAF7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FA6796BD-0B1C-43EB-A6E6-9B984703AA5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9E986019-7A3F-4665-A84A-512E254F9A6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C56B8191-173A-4BC2-AAD8-BE55EC18FE7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7B1857E3-4EEA-40AA-9E35-CDE12D2134E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EE2D1978-BB5E-405D-9480-10C38EDB89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B31510C-13DA-4F3E-A22E-94DEA60D80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BAE39AAA-FF39-4B09-BBE7-BC3964D46A0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5425A40A-1678-43E0-8F0E-C193D4AECBF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28" name="直線コネクタ 527">
          <a:extLst>
            <a:ext uri="{FF2B5EF4-FFF2-40B4-BE49-F238E27FC236}">
              <a16:creationId xmlns:a16="http://schemas.microsoft.com/office/drawing/2014/main" id="{94520843-D897-4BFB-A864-7AB9D4D2D6A5}"/>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83792A9F-8741-4A92-8071-C0AF0AE4BDCF}"/>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30" name="直線コネクタ 529">
          <a:extLst>
            <a:ext uri="{FF2B5EF4-FFF2-40B4-BE49-F238E27FC236}">
              <a16:creationId xmlns:a16="http://schemas.microsoft.com/office/drawing/2014/main" id="{D5BF4276-423C-49F0-AD58-55B45FF4B726}"/>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F959C95D-6809-443C-8B0D-6D004908594D}"/>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2" name="直線コネクタ 531">
          <a:extLst>
            <a:ext uri="{FF2B5EF4-FFF2-40B4-BE49-F238E27FC236}">
              <a16:creationId xmlns:a16="http://schemas.microsoft.com/office/drawing/2014/main" id="{D802A407-8FCB-444D-B564-A989A6FD3CCD}"/>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14A86429-B979-482C-8F66-760906E7C644}"/>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34" name="フローチャート: 判断 533">
          <a:extLst>
            <a:ext uri="{FF2B5EF4-FFF2-40B4-BE49-F238E27FC236}">
              <a16:creationId xmlns:a16="http://schemas.microsoft.com/office/drawing/2014/main" id="{045396D1-AA7D-4280-8EA5-23206E1AA4F8}"/>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35" name="フローチャート: 判断 534">
          <a:extLst>
            <a:ext uri="{FF2B5EF4-FFF2-40B4-BE49-F238E27FC236}">
              <a16:creationId xmlns:a16="http://schemas.microsoft.com/office/drawing/2014/main" id="{8643B765-6B6B-4721-A984-D2D9B38F436E}"/>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36" name="フローチャート: 判断 535">
          <a:extLst>
            <a:ext uri="{FF2B5EF4-FFF2-40B4-BE49-F238E27FC236}">
              <a16:creationId xmlns:a16="http://schemas.microsoft.com/office/drawing/2014/main" id="{0637FC1A-CDD9-4BAE-AA80-908711D45A68}"/>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37" name="フローチャート: 判断 536">
          <a:extLst>
            <a:ext uri="{FF2B5EF4-FFF2-40B4-BE49-F238E27FC236}">
              <a16:creationId xmlns:a16="http://schemas.microsoft.com/office/drawing/2014/main" id="{12B432D8-694D-4C85-A1D4-1A32716FB892}"/>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38" name="フローチャート: 判断 537">
          <a:extLst>
            <a:ext uri="{FF2B5EF4-FFF2-40B4-BE49-F238E27FC236}">
              <a16:creationId xmlns:a16="http://schemas.microsoft.com/office/drawing/2014/main" id="{7B6E6201-7861-4FAB-A3B9-ABD70221F9C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7B85420-FEE1-4FFD-B23F-70BA9E9FAF0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F28EE49-3260-4F02-AA98-2E025D5548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34B30C4-C8F5-42F6-A4B8-CEDE761D8C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6611AC9-2DCB-43D6-8763-4DDF26D78B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78D7DC7-4D6B-4AF1-A8E3-4050FD0CCB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38735</xdr:rowOff>
    </xdr:from>
    <xdr:to>
      <xdr:col>85</xdr:col>
      <xdr:colOff>177800</xdr:colOff>
      <xdr:row>61</xdr:row>
      <xdr:rowOff>140335</xdr:rowOff>
    </xdr:to>
    <xdr:sp macro="" textlink="">
      <xdr:nvSpPr>
        <xdr:cNvPr id="544" name="楕円 543">
          <a:extLst>
            <a:ext uri="{FF2B5EF4-FFF2-40B4-BE49-F238E27FC236}">
              <a16:creationId xmlns:a16="http://schemas.microsoft.com/office/drawing/2014/main" id="{145C2C29-8867-48FA-9F7D-DA7FA8F536A9}"/>
            </a:ext>
          </a:extLst>
        </xdr:cNvPr>
        <xdr:cNvSpPr/>
      </xdr:nvSpPr>
      <xdr:spPr>
        <a:xfrm>
          <a:off x="16268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17162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6B0AE44D-2FE2-4FC3-9E29-EC15CE3111DB}"/>
            </a:ext>
          </a:extLst>
        </xdr:cNvPr>
        <xdr:cNvSpPr txBox="1"/>
      </xdr:nvSpPr>
      <xdr:spPr>
        <a:xfrm>
          <a:off x="16357600"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122555</xdr:rowOff>
    </xdr:from>
    <xdr:to>
      <xdr:col>81</xdr:col>
      <xdr:colOff>101600</xdr:colOff>
      <xdr:row>61</xdr:row>
      <xdr:rowOff>52705</xdr:rowOff>
    </xdr:to>
    <xdr:sp macro="" textlink="">
      <xdr:nvSpPr>
        <xdr:cNvPr id="546" name="楕円 545">
          <a:extLst>
            <a:ext uri="{FF2B5EF4-FFF2-40B4-BE49-F238E27FC236}">
              <a16:creationId xmlns:a16="http://schemas.microsoft.com/office/drawing/2014/main" id="{3DD1ACDC-BC7C-4FFC-8847-4519ED6CB608}"/>
            </a:ext>
          </a:extLst>
        </xdr:cNvPr>
        <xdr:cNvSpPr/>
      </xdr:nvSpPr>
      <xdr:spPr>
        <a:xfrm>
          <a:off x="15430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xdr:rowOff>
    </xdr:from>
    <xdr:to>
      <xdr:col>85</xdr:col>
      <xdr:colOff>127000</xdr:colOff>
      <xdr:row>61</xdr:row>
      <xdr:rowOff>89535</xdr:rowOff>
    </xdr:to>
    <xdr:cxnSp macro="">
      <xdr:nvCxnSpPr>
        <xdr:cNvPr id="547" name="直線コネクタ 546">
          <a:extLst>
            <a:ext uri="{FF2B5EF4-FFF2-40B4-BE49-F238E27FC236}">
              <a16:creationId xmlns:a16="http://schemas.microsoft.com/office/drawing/2014/main" id="{FAF7BA78-F055-42F6-B28C-6FB316721DDF}"/>
            </a:ext>
          </a:extLst>
        </xdr:cNvPr>
        <xdr:cNvCxnSpPr/>
      </xdr:nvCxnSpPr>
      <xdr:spPr>
        <a:xfrm>
          <a:off x="15481300" y="1046035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48" name="楕円 547">
          <a:extLst>
            <a:ext uri="{FF2B5EF4-FFF2-40B4-BE49-F238E27FC236}">
              <a16:creationId xmlns:a16="http://schemas.microsoft.com/office/drawing/2014/main" id="{48BC914F-A818-42E2-91A3-74B23816AB91}"/>
            </a:ext>
          </a:extLst>
        </xdr:cNvPr>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61</xdr:row>
      <xdr:rowOff>1905</xdr:rowOff>
    </xdr:to>
    <xdr:cxnSp macro="">
      <xdr:nvCxnSpPr>
        <xdr:cNvPr id="549" name="直線コネクタ 548">
          <a:extLst>
            <a:ext uri="{FF2B5EF4-FFF2-40B4-BE49-F238E27FC236}">
              <a16:creationId xmlns:a16="http://schemas.microsoft.com/office/drawing/2014/main" id="{079CD4E4-E73E-4BB2-9059-83D1528FB182}"/>
            </a:ext>
          </a:extLst>
        </xdr:cNvPr>
        <xdr:cNvCxnSpPr/>
      </xdr:nvCxnSpPr>
      <xdr:spPr>
        <a:xfrm>
          <a:off x="14592300" y="104127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50" name="楕円 549">
          <a:extLst>
            <a:ext uri="{FF2B5EF4-FFF2-40B4-BE49-F238E27FC236}">
              <a16:creationId xmlns:a16="http://schemas.microsoft.com/office/drawing/2014/main" id="{9098B392-846A-4F9E-9333-F4513B2610B4}"/>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125730</xdr:rowOff>
    </xdr:to>
    <xdr:cxnSp macro="">
      <xdr:nvCxnSpPr>
        <xdr:cNvPr id="551" name="直線コネクタ 550">
          <a:extLst>
            <a:ext uri="{FF2B5EF4-FFF2-40B4-BE49-F238E27FC236}">
              <a16:creationId xmlns:a16="http://schemas.microsoft.com/office/drawing/2014/main" id="{2D5C25A0-23F7-41FC-9209-F3FA7A7EA256}"/>
            </a:ext>
          </a:extLst>
        </xdr:cNvPr>
        <xdr:cNvCxnSpPr/>
      </xdr:nvCxnSpPr>
      <xdr:spPr>
        <a:xfrm>
          <a:off x="13703300" y="10367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153035</xdr:rowOff>
    </xdr:from>
    <xdr:to>
      <xdr:col>67</xdr:col>
      <xdr:colOff>101600</xdr:colOff>
      <xdr:row>60</xdr:row>
      <xdr:rowOff>83185</xdr:rowOff>
    </xdr:to>
    <xdr:sp macro="" textlink="">
      <xdr:nvSpPr>
        <xdr:cNvPr id="552" name="楕円 551">
          <a:extLst>
            <a:ext uri="{FF2B5EF4-FFF2-40B4-BE49-F238E27FC236}">
              <a16:creationId xmlns:a16="http://schemas.microsoft.com/office/drawing/2014/main" id="{72DEAD95-2C29-4FFC-BC9C-C34A73344DBE}"/>
            </a:ext>
          </a:extLst>
        </xdr:cNvPr>
        <xdr:cNvSpPr/>
      </xdr:nvSpPr>
      <xdr:spPr>
        <a:xfrm>
          <a:off x="12763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32385</xdr:rowOff>
    </xdr:from>
    <xdr:to>
      <xdr:col>71</xdr:col>
      <xdr:colOff>177800</xdr:colOff>
      <xdr:row>60</xdr:row>
      <xdr:rowOff>80010</xdr:rowOff>
    </xdr:to>
    <xdr:cxnSp macro="">
      <xdr:nvCxnSpPr>
        <xdr:cNvPr id="553" name="直線コネクタ 552">
          <a:extLst>
            <a:ext uri="{FF2B5EF4-FFF2-40B4-BE49-F238E27FC236}">
              <a16:creationId xmlns:a16="http://schemas.microsoft.com/office/drawing/2014/main" id="{F62D7699-B29B-4B99-A96E-D733E7CDF3C0}"/>
            </a:ext>
          </a:extLst>
        </xdr:cNvPr>
        <xdr:cNvCxnSpPr/>
      </xdr:nvCxnSpPr>
      <xdr:spPr>
        <a:xfrm>
          <a:off x="12814300" y="103193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54" name="n_1aveValue【学校施設】&#10;有形固定資産減価償却率">
          <a:extLst>
            <a:ext uri="{FF2B5EF4-FFF2-40B4-BE49-F238E27FC236}">
              <a16:creationId xmlns:a16="http://schemas.microsoft.com/office/drawing/2014/main" id="{59586186-3695-48F4-94A8-8C1F444933F9}"/>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55" name="n_2aveValue【学校施設】&#10;有形固定資産減価償却率">
          <a:extLst>
            <a:ext uri="{FF2B5EF4-FFF2-40B4-BE49-F238E27FC236}">
              <a16:creationId xmlns:a16="http://schemas.microsoft.com/office/drawing/2014/main" id="{6D388B01-8ED6-4A6B-9ADF-4B905DDB8BE0}"/>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56" name="n_3aveValue【学校施設】&#10;有形固定資産減価償却率">
          <a:extLst>
            <a:ext uri="{FF2B5EF4-FFF2-40B4-BE49-F238E27FC236}">
              <a16:creationId xmlns:a16="http://schemas.microsoft.com/office/drawing/2014/main" id="{5CD08D90-C2E7-46FA-A227-F3A6018EB3F7}"/>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57" name="n_4aveValue【学校施設】&#10;有形固定資産減価償却率">
          <a:extLst>
            <a:ext uri="{FF2B5EF4-FFF2-40B4-BE49-F238E27FC236}">
              <a16:creationId xmlns:a16="http://schemas.microsoft.com/office/drawing/2014/main" id="{B1855B00-8857-4024-9632-A5E925587659}"/>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43832</xdr:rowOff>
    </xdr:from>
    <xdr:ext cx="405111" cy="259045"/>
    <xdr:sp macro="" textlink="">
      <xdr:nvSpPr>
        <xdr:cNvPr id="558" name="n_1mainValue【学校施設】&#10;有形固定資産減価償却率">
          <a:extLst>
            <a:ext uri="{FF2B5EF4-FFF2-40B4-BE49-F238E27FC236}">
              <a16:creationId xmlns:a16="http://schemas.microsoft.com/office/drawing/2014/main" id="{3ADC3C66-6329-4DD5-8668-C1308A482C37}"/>
            </a:ext>
          </a:extLst>
        </xdr:cNvPr>
        <xdr:cNvSpPr txBox="1"/>
      </xdr:nvSpPr>
      <xdr:spPr>
        <a:xfrm>
          <a:off x="15266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9" name="n_2mainValue【学校施設】&#10;有形固定資産減価償却率">
          <a:extLst>
            <a:ext uri="{FF2B5EF4-FFF2-40B4-BE49-F238E27FC236}">
              <a16:creationId xmlns:a16="http://schemas.microsoft.com/office/drawing/2014/main" id="{83C33857-4108-4CB6-A724-5BC1A8739973}"/>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60" name="n_3mainValue【学校施設】&#10;有形固定資産減価償却率">
          <a:extLst>
            <a:ext uri="{FF2B5EF4-FFF2-40B4-BE49-F238E27FC236}">
              <a16:creationId xmlns:a16="http://schemas.microsoft.com/office/drawing/2014/main" id="{55540C6E-035C-4364-B097-ACBFA17B5C2B}"/>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99712</xdr:rowOff>
    </xdr:from>
    <xdr:ext cx="405111" cy="259045"/>
    <xdr:sp macro="" textlink="">
      <xdr:nvSpPr>
        <xdr:cNvPr id="561" name="n_4mainValue【学校施設】&#10;有形固定資産減価償却率">
          <a:extLst>
            <a:ext uri="{FF2B5EF4-FFF2-40B4-BE49-F238E27FC236}">
              <a16:creationId xmlns:a16="http://schemas.microsoft.com/office/drawing/2014/main" id="{7075F08C-5656-4356-AD3D-E873027040B9}"/>
            </a:ext>
          </a:extLst>
        </xdr:cNvPr>
        <xdr:cNvSpPr txBox="1"/>
      </xdr:nvSpPr>
      <xdr:spPr>
        <a:xfrm>
          <a:off x="12611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2473A619-B31D-4D90-A52A-268B3E6D7F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6F28E297-C023-4E7A-A349-967AC31075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B4DA441E-1A20-4AC6-91FE-32036415FE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49CB1188-DF7D-4400-AF36-9C6F0FE179B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4B39F72-03AF-4FB4-BB1C-0B8152FF4BB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6A62E6C2-D47D-4E9F-9CC6-B66C326F5C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EF0070C-3D44-4BB0-BF71-3B0737E7D9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1A281BA-698D-4556-B923-A75475FC01D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EB800E40-A79D-42F5-AE7B-A57C51A86DF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67903E0-85B8-40CC-8CAC-F52CA7A174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12CE8DC7-0155-4B2C-A31E-E2DD66145F9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F1EC2705-A73E-4B54-91F3-3757B8C41D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E21476A5-0A27-4A93-A23B-94A47E579DD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FB3BE774-C306-45E6-993C-24475FA65A1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9929A806-BAE2-4E5C-BB35-32093B0B97B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DF3F9996-D539-4F85-87CA-9454516035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A52E510F-F520-4DD5-8DB5-420A59368BB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8477782B-3F26-448C-A0E2-446E948603E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73BFAEFA-5DF4-4966-818E-14E5E0433C4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56E57EAD-25AA-450D-889B-653A9D487FE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25DEB0D9-FA4B-44DF-8AC8-8A4C8A1B23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3" name="テキスト ボックス 582">
          <a:extLst>
            <a:ext uri="{FF2B5EF4-FFF2-40B4-BE49-F238E27FC236}">
              <a16:creationId xmlns:a16="http://schemas.microsoft.com/office/drawing/2014/main" id="{F1D1E361-6A94-4CC0-B65C-FE4B1CA91FA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41402ABF-1447-430A-8272-3A9EF6BAD4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85" name="直線コネクタ 584">
          <a:extLst>
            <a:ext uri="{FF2B5EF4-FFF2-40B4-BE49-F238E27FC236}">
              <a16:creationId xmlns:a16="http://schemas.microsoft.com/office/drawing/2014/main" id="{66B46E66-0BD3-4940-BC0B-8831E6438DFC}"/>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86" name="【学校施設】&#10;一人当たり面積最小値テキスト">
          <a:extLst>
            <a:ext uri="{FF2B5EF4-FFF2-40B4-BE49-F238E27FC236}">
              <a16:creationId xmlns:a16="http://schemas.microsoft.com/office/drawing/2014/main" id="{EAB76B70-4594-49E6-B9C0-B84750E9FFD1}"/>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87" name="直線コネクタ 586">
          <a:extLst>
            <a:ext uri="{FF2B5EF4-FFF2-40B4-BE49-F238E27FC236}">
              <a16:creationId xmlns:a16="http://schemas.microsoft.com/office/drawing/2014/main" id="{3B23DEF0-96D9-4C47-B97E-845C8617D233}"/>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88" name="【学校施設】&#10;一人当たり面積最大値テキスト">
          <a:extLst>
            <a:ext uri="{FF2B5EF4-FFF2-40B4-BE49-F238E27FC236}">
              <a16:creationId xmlns:a16="http://schemas.microsoft.com/office/drawing/2014/main" id="{B095D972-F56A-45CA-B52B-5B53B605AD71}"/>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89" name="直線コネクタ 588">
          <a:extLst>
            <a:ext uri="{FF2B5EF4-FFF2-40B4-BE49-F238E27FC236}">
              <a16:creationId xmlns:a16="http://schemas.microsoft.com/office/drawing/2014/main" id="{3B2CB586-4B60-40B5-9A05-807F81A3A9A8}"/>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90" name="【学校施設】&#10;一人当たり面積平均値テキスト">
          <a:extLst>
            <a:ext uri="{FF2B5EF4-FFF2-40B4-BE49-F238E27FC236}">
              <a16:creationId xmlns:a16="http://schemas.microsoft.com/office/drawing/2014/main" id="{382F684A-144C-4D8B-B149-002D897AE34C}"/>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91" name="フローチャート: 判断 590">
          <a:extLst>
            <a:ext uri="{FF2B5EF4-FFF2-40B4-BE49-F238E27FC236}">
              <a16:creationId xmlns:a16="http://schemas.microsoft.com/office/drawing/2014/main" id="{62E3D101-AEE6-432F-A8BA-7ECE490CD9D5}"/>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92" name="フローチャート: 判断 591">
          <a:extLst>
            <a:ext uri="{FF2B5EF4-FFF2-40B4-BE49-F238E27FC236}">
              <a16:creationId xmlns:a16="http://schemas.microsoft.com/office/drawing/2014/main" id="{8E6EB62D-3F52-4AEE-8DF8-E00730D89A13}"/>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93" name="フローチャート: 判断 592">
          <a:extLst>
            <a:ext uri="{FF2B5EF4-FFF2-40B4-BE49-F238E27FC236}">
              <a16:creationId xmlns:a16="http://schemas.microsoft.com/office/drawing/2014/main" id="{59E705B1-92D9-4F20-BCB5-BB5CA43E654B}"/>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94" name="フローチャート: 判断 593">
          <a:extLst>
            <a:ext uri="{FF2B5EF4-FFF2-40B4-BE49-F238E27FC236}">
              <a16:creationId xmlns:a16="http://schemas.microsoft.com/office/drawing/2014/main" id="{B3139F0F-7F76-4142-B8F7-FCE90D501DAF}"/>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95" name="フローチャート: 判断 594">
          <a:extLst>
            <a:ext uri="{FF2B5EF4-FFF2-40B4-BE49-F238E27FC236}">
              <a16:creationId xmlns:a16="http://schemas.microsoft.com/office/drawing/2014/main" id="{CCE302FC-4D6C-4E00-921A-8DFBD081BA8C}"/>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4C281B8-6C6B-460B-93AE-6E8D46ADA4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E52CB3B-7741-4F00-9412-9186646C88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5AAA2EB-AF39-44A9-AC51-9353BC5C8D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101DF23-B227-43FF-B7C6-7BFD0F37DE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98C322B-6DD3-458D-A3CA-DD8A684DE1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154559</xdr:rowOff>
    </xdr:from>
    <xdr:to>
      <xdr:col>116</xdr:col>
      <xdr:colOff>114300</xdr:colOff>
      <xdr:row>62</xdr:row>
      <xdr:rowOff>84709</xdr:rowOff>
    </xdr:to>
    <xdr:sp macro="" textlink="">
      <xdr:nvSpPr>
        <xdr:cNvPr id="601" name="楕円 600">
          <a:extLst>
            <a:ext uri="{FF2B5EF4-FFF2-40B4-BE49-F238E27FC236}">
              <a16:creationId xmlns:a16="http://schemas.microsoft.com/office/drawing/2014/main" id="{1FBFB58A-E28E-4AE3-A93A-0553D060AB89}"/>
            </a:ext>
          </a:extLst>
        </xdr:cNvPr>
        <xdr:cNvSpPr/>
      </xdr:nvSpPr>
      <xdr:spPr>
        <a:xfrm>
          <a:off x="22110700" y="106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132986</xdr:rowOff>
    </xdr:from>
    <xdr:ext cx="469744" cy="259045"/>
    <xdr:sp macro="" textlink="">
      <xdr:nvSpPr>
        <xdr:cNvPr id="602" name="【学校施設】&#10;一人当たり面積該当値テキスト">
          <a:extLst>
            <a:ext uri="{FF2B5EF4-FFF2-40B4-BE49-F238E27FC236}">
              <a16:creationId xmlns:a16="http://schemas.microsoft.com/office/drawing/2014/main" id="{9C406F35-F6A8-4044-806A-B621C115B6EF}"/>
            </a:ext>
          </a:extLst>
        </xdr:cNvPr>
        <xdr:cNvSpPr txBox="1"/>
      </xdr:nvSpPr>
      <xdr:spPr>
        <a:xfrm>
          <a:off x="22199600" y="1059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23305</xdr:rowOff>
    </xdr:from>
    <xdr:to>
      <xdr:col>112</xdr:col>
      <xdr:colOff>38100</xdr:colOff>
      <xdr:row>62</xdr:row>
      <xdr:rowOff>124905</xdr:rowOff>
    </xdr:to>
    <xdr:sp macro="" textlink="">
      <xdr:nvSpPr>
        <xdr:cNvPr id="603" name="楕円 602">
          <a:extLst>
            <a:ext uri="{FF2B5EF4-FFF2-40B4-BE49-F238E27FC236}">
              <a16:creationId xmlns:a16="http://schemas.microsoft.com/office/drawing/2014/main" id="{C0A23F1C-C772-4A5C-9842-556D590351A3}"/>
            </a:ext>
          </a:extLst>
        </xdr:cNvPr>
        <xdr:cNvSpPr/>
      </xdr:nvSpPr>
      <xdr:spPr>
        <a:xfrm>
          <a:off x="21272500" y="106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33909</xdr:rowOff>
    </xdr:from>
    <xdr:to>
      <xdr:col>116</xdr:col>
      <xdr:colOff>63500</xdr:colOff>
      <xdr:row>62</xdr:row>
      <xdr:rowOff>74105</xdr:rowOff>
    </xdr:to>
    <xdr:cxnSp macro="">
      <xdr:nvCxnSpPr>
        <xdr:cNvPr id="604" name="直線コネクタ 603">
          <a:extLst>
            <a:ext uri="{FF2B5EF4-FFF2-40B4-BE49-F238E27FC236}">
              <a16:creationId xmlns:a16="http://schemas.microsoft.com/office/drawing/2014/main" id="{9EBFFE0D-EEEF-4B98-A2AE-E80E78ACD638}"/>
            </a:ext>
          </a:extLst>
        </xdr:cNvPr>
        <xdr:cNvCxnSpPr/>
      </xdr:nvCxnSpPr>
      <xdr:spPr>
        <a:xfrm flipV="1">
          <a:off x="21323300" y="10663809"/>
          <a:ext cx="8382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21590</xdr:rowOff>
    </xdr:from>
    <xdr:to>
      <xdr:col>107</xdr:col>
      <xdr:colOff>101600</xdr:colOff>
      <xdr:row>62</xdr:row>
      <xdr:rowOff>123190</xdr:rowOff>
    </xdr:to>
    <xdr:sp macro="" textlink="">
      <xdr:nvSpPr>
        <xdr:cNvPr id="605" name="楕円 604">
          <a:extLst>
            <a:ext uri="{FF2B5EF4-FFF2-40B4-BE49-F238E27FC236}">
              <a16:creationId xmlns:a16="http://schemas.microsoft.com/office/drawing/2014/main" id="{9E0A114B-41DF-4D97-ABEA-298BD20D64E2}"/>
            </a:ext>
          </a:extLst>
        </xdr:cNvPr>
        <xdr:cNvSpPr/>
      </xdr:nvSpPr>
      <xdr:spPr>
        <a:xfrm>
          <a:off x="20383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72390</xdr:rowOff>
    </xdr:from>
    <xdr:to>
      <xdr:col>111</xdr:col>
      <xdr:colOff>177800</xdr:colOff>
      <xdr:row>62</xdr:row>
      <xdr:rowOff>74105</xdr:rowOff>
    </xdr:to>
    <xdr:cxnSp macro="">
      <xdr:nvCxnSpPr>
        <xdr:cNvPr id="606" name="直線コネクタ 605">
          <a:extLst>
            <a:ext uri="{FF2B5EF4-FFF2-40B4-BE49-F238E27FC236}">
              <a16:creationId xmlns:a16="http://schemas.microsoft.com/office/drawing/2014/main" id="{BD629743-87CA-4681-9F26-DC3D09DC3E6B}"/>
            </a:ext>
          </a:extLst>
        </xdr:cNvPr>
        <xdr:cNvCxnSpPr/>
      </xdr:nvCxnSpPr>
      <xdr:spPr>
        <a:xfrm>
          <a:off x="20434300" y="1070229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19114</xdr:rowOff>
    </xdr:from>
    <xdr:to>
      <xdr:col>102</xdr:col>
      <xdr:colOff>165100</xdr:colOff>
      <xdr:row>62</xdr:row>
      <xdr:rowOff>120714</xdr:rowOff>
    </xdr:to>
    <xdr:sp macro="" textlink="">
      <xdr:nvSpPr>
        <xdr:cNvPr id="607" name="楕円 606">
          <a:extLst>
            <a:ext uri="{FF2B5EF4-FFF2-40B4-BE49-F238E27FC236}">
              <a16:creationId xmlns:a16="http://schemas.microsoft.com/office/drawing/2014/main" id="{4AE3E82F-FF55-45D9-B3EA-940163571596}"/>
            </a:ext>
          </a:extLst>
        </xdr:cNvPr>
        <xdr:cNvSpPr/>
      </xdr:nvSpPr>
      <xdr:spPr>
        <a:xfrm>
          <a:off x="19494500" y="106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69914</xdr:rowOff>
    </xdr:from>
    <xdr:to>
      <xdr:col>107</xdr:col>
      <xdr:colOff>50800</xdr:colOff>
      <xdr:row>62</xdr:row>
      <xdr:rowOff>72390</xdr:rowOff>
    </xdr:to>
    <xdr:cxnSp macro="">
      <xdr:nvCxnSpPr>
        <xdr:cNvPr id="608" name="直線コネクタ 607">
          <a:extLst>
            <a:ext uri="{FF2B5EF4-FFF2-40B4-BE49-F238E27FC236}">
              <a16:creationId xmlns:a16="http://schemas.microsoft.com/office/drawing/2014/main" id="{7BC14855-6987-4718-8110-B672D96CFA2D}"/>
            </a:ext>
          </a:extLst>
        </xdr:cNvPr>
        <xdr:cNvCxnSpPr/>
      </xdr:nvCxnSpPr>
      <xdr:spPr>
        <a:xfrm>
          <a:off x="19545300" y="10699814"/>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19304</xdr:rowOff>
    </xdr:from>
    <xdr:to>
      <xdr:col>98</xdr:col>
      <xdr:colOff>38100</xdr:colOff>
      <xdr:row>62</xdr:row>
      <xdr:rowOff>120904</xdr:rowOff>
    </xdr:to>
    <xdr:sp macro="" textlink="">
      <xdr:nvSpPr>
        <xdr:cNvPr id="609" name="楕円 608">
          <a:extLst>
            <a:ext uri="{FF2B5EF4-FFF2-40B4-BE49-F238E27FC236}">
              <a16:creationId xmlns:a16="http://schemas.microsoft.com/office/drawing/2014/main" id="{AA95ECE4-941E-4740-93ED-0AC304E00F27}"/>
            </a:ext>
          </a:extLst>
        </xdr:cNvPr>
        <xdr:cNvSpPr/>
      </xdr:nvSpPr>
      <xdr:spPr>
        <a:xfrm>
          <a:off x="18605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69914</xdr:rowOff>
    </xdr:from>
    <xdr:to>
      <xdr:col>102</xdr:col>
      <xdr:colOff>114300</xdr:colOff>
      <xdr:row>62</xdr:row>
      <xdr:rowOff>70104</xdr:rowOff>
    </xdr:to>
    <xdr:cxnSp macro="">
      <xdr:nvCxnSpPr>
        <xdr:cNvPr id="610" name="直線コネクタ 609">
          <a:extLst>
            <a:ext uri="{FF2B5EF4-FFF2-40B4-BE49-F238E27FC236}">
              <a16:creationId xmlns:a16="http://schemas.microsoft.com/office/drawing/2014/main" id="{A6FBC6D5-3354-4752-AF07-F44AB51B0E93}"/>
            </a:ext>
          </a:extLst>
        </xdr:cNvPr>
        <xdr:cNvCxnSpPr/>
      </xdr:nvCxnSpPr>
      <xdr:spPr>
        <a:xfrm flipV="1">
          <a:off x="18656300" y="1069981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11" name="n_1aveValue【学校施設】&#10;一人当たり面積">
          <a:extLst>
            <a:ext uri="{FF2B5EF4-FFF2-40B4-BE49-F238E27FC236}">
              <a16:creationId xmlns:a16="http://schemas.microsoft.com/office/drawing/2014/main" id="{A0D814AA-5672-480D-8BF8-9E9A2FA112A9}"/>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12" name="n_2aveValue【学校施設】&#10;一人当たり面積">
          <a:extLst>
            <a:ext uri="{FF2B5EF4-FFF2-40B4-BE49-F238E27FC236}">
              <a16:creationId xmlns:a16="http://schemas.microsoft.com/office/drawing/2014/main" id="{86727685-74E6-462C-AC12-8861FAA8D1EF}"/>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13" name="n_3aveValue【学校施設】&#10;一人当たり面積">
          <a:extLst>
            <a:ext uri="{FF2B5EF4-FFF2-40B4-BE49-F238E27FC236}">
              <a16:creationId xmlns:a16="http://schemas.microsoft.com/office/drawing/2014/main" id="{574A610F-8B9D-44C4-B30E-B3DFEEAE1823}"/>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14" name="n_4aveValue【学校施設】&#10;一人当たり面積">
          <a:extLst>
            <a:ext uri="{FF2B5EF4-FFF2-40B4-BE49-F238E27FC236}">
              <a16:creationId xmlns:a16="http://schemas.microsoft.com/office/drawing/2014/main" id="{EE1B571F-CFB3-41D4-A632-9CF5DA867AE3}"/>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116032</xdr:rowOff>
    </xdr:from>
    <xdr:ext cx="469744" cy="259045"/>
    <xdr:sp macro="" textlink="">
      <xdr:nvSpPr>
        <xdr:cNvPr id="615" name="n_1mainValue【学校施設】&#10;一人当たり面積">
          <a:extLst>
            <a:ext uri="{FF2B5EF4-FFF2-40B4-BE49-F238E27FC236}">
              <a16:creationId xmlns:a16="http://schemas.microsoft.com/office/drawing/2014/main" id="{6991E226-7D9B-4626-A06B-96B26453176A}"/>
            </a:ext>
          </a:extLst>
        </xdr:cNvPr>
        <xdr:cNvSpPr txBox="1"/>
      </xdr:nvSpPr>
      <xdr:spPr>
        <a:xfrm>
          <a:off x="21075727" y="107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114317</xdr:rowOff>
    </xdr:from>
    <xdr:ext cx="469744" cy="259045"/>
    <xdr:sp macro="" textlink="">
      <xdr:nvSpPr>
        <xdr:cNvPr id="616" name="n_2mainValue【学校施設】&#10;一人当たり面積">
          <a:extLst>
            <a:ext uri="{FF2B5EF4-FFF2-40B4-BE49-F238E27FC236}">
              <a16:creationId xmlns:a16="http://schemas.microsoft.com/office/drawing/2014/main" id="{1113AE7E-7869-47B6-8C3B-6257FF8D3769}"/>
            </a:ext>
          </a:extLst>
        </xdr:cNvPr>
        <xdr:cNvSpPr txBox="1"/>
      </xdr:nvSpPr>
      <xdr:spPr>
        <a:xfrm>
          <a:off x="20199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111841</xdr:rowOff>
    </xdr:from>
    <xdr:ext cx="469744" cy="259045"/>
    <xdr:sp macro="" textlink="">
      <xdr:nvSpPr>
        <xdr:cNvPr id="617" name="n_3mainValue【学校施設】&#10;一人当たり面積">
          <a:extLst>
            <a:ext uri="{FF2B5EF4-FFF2-40B4-BE49-F238E27FC236}">
              <a16:creationId xmlns:a16="http://schemas.microsoft.com/office/drawing/2014/main" id="{D77003C4-46DC-4C1D-8301-DDAB7332C840}"/>
            </a:ext>
          </a:extLst>
        </xdr:cNvPr>
        <xdr:cNvSpPr txBox="1"/>
      </xdr:nvSpPr>
      <xdr:spPr>
        <a:xfrm>
          <a:off x="19310427" y="1074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112031</xdr:rowOff>
    </xdr:from>
    <xdr:ext cx="469744" cy="259045"/>
    <xdr:sp macro="" textlink="">
      <xdr:nvSpPr>
        <xdr:cNvPr id="618" name="n_4mainValue【学校施設】&#10;一人当たり面積">
          <a:extLst>
            <a:ext uri="{FF2B5EF4-FFF2-40B4-BE49-F238E27FC236}">
              <a16:creationId xmlns:a16="http://schemas.microsoft.com/office/drawing/2014/main" id="{5683C170-021B-4030-9BC9-95CC380BD43C}"/>
            </a:ext>
          </a:extLst>
        </xdr:cNvPr>
        <xdr:cNvSpPr txBox="1"/>
      </xdr:nvSpPr>
      <xdr:spPr>
        <a:xfrm>
          <a:off x="18421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21DB4DA9-4AEB-4803-A529-989AB90F18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100CAAD9-F0EA-4D57-9518-5B150B339C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D4BAAD70-418D-4109-A36F-256AF405622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DD4138F3-D050-4752-8D6B-4773B3DC83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BDB93327-5C15-4AE5-9241-C59E4EF054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DB9E0518-33EB-401E-80AB-6F97E61FBE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1984795B-19F8-44CE-8EA8-7A98C41225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AA79B9E9-8E2D-4CF4-AC83-ECD0893292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F35CEE22-A15E-4816-B069-8297A7E4FE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3BF77459-2760-4AEE-BA71-9011ECF3D3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FD7798B8-FC6B-403E-92C7-59375EF117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3DAAF24A-F723-4BA7-908A-6762C55409F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002A11AE-C28F-40BB-911C-4D004E45A1F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7F2F2202-548E-4569-93BD-2B47947EB49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CEBE8BDB-B658-4A0F-8A59-4F877243419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78D1104D-C381-45C8-AB38-796CAD0A954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DDDC6262-5E74-4A6A-A320-D9131454D8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8A1AEDD0-ABC4-4BA2-959B-445641F69CA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192190AC-FB94-4D35-A148-D4E86B24542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C0D21D3A-6410-4F04-8B19-F83556306D9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9ED9C244-B5B6-49D2-B155-AE2FE5788FA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3248E8D5-0801-45D3-90AF-3B64F1EABCA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A5619FFB-AD60-404C-9365-D3DC6DEB7DA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6C1A5808-94A7-4745-8CC0-11823E94E8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43" name="直線コネクタ 642">
          <a:extLst>
            <a:ext uri="{FF2B5EF4-FFF2-40B4-BE49-F238E27FC236}">
              <a16:creationId xmlns:a16="http://schemas.microsoft.com/office/drawing/2014/main" id="{00D1F6B0-5068-4AB6-932B-F2C2174DF086}"/>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a:extLst>
            <a:ext uri="{FF2B5EF4-FFF2-40B4-BE49-F238E27FC236}">
              <a16:creationId xmlns:a16="http://schemas.microsoft.com/office/drawing/2014/main" id="{B32FF7A2-60A0-4801-A839-8A0F3525990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a:extLst>
            <a:ext uri="{FF2B5EF4-FFF2-40B4-BE49-F238E27FC236}">
              <a16:creationId xmlns:a16="http://schemas.microsoft.com/office/drawing/2014/main" id="{2BAD0E09-34DD-4FA3-84DF-D2BDE80EDF7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46" name="【児童館】&#10;有形固定資産減価償却率最大値テキスト">
          <a:extLst>
            <a:ext uri="{FF2B5EF4-FFF2-40B4-BE49-F238E27FC236}">
              <a16:creationId xmlns:a16="http://schemas.microsoft.com/office/drawing/2014/main" id="{888FFEAE-C481-471B-9389-52DFF45D0C58}"/>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47" name="直線コネクタ 646">
          <a:extLst>
            <a:ext uri="{FF2B5EF4-FFF2-40B4-BE49-F238E27FC236}">
              <a16:creationId xmlns:a16="http://schemas.microsoft.com/office/drawing/2014/main" id="{039CEE20-2EEA-4AC8-8C45-3F37C8F1E363}"/>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48" name="【児童館】&#10;有形固定資産減価償却率平均値テキスト">
          <a:extLst>
            <a:ext uri="{FF2B5EF4-FFF2-40B4-BE49-F238E27FC236}">
              <a16:creationId xmlns:a16="http://schemas.microsoft.com/office/drawing/2014/main" id="{6E085C6B-E5B4-4311-B29D-6F5CDE5E77E7}"/>
            </a:ext>
          </a:extLst>
        </xdr:cNvPr>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49" name="フローチャート: 判断 648">
          <a:extLst>
            <a:ext uri="{FF2B5EF4-FFF2-40B4-BE49-F238E27FC236}">
              <a16:creationId xmlns:a16="http://schemas.microsoft.com/office/drawing/2014/main" id="{9731B4D5-FC0D-42F5-BB2E-16FBC679DCCC}"/>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50" name="フローチャート: 判断 649">
          <a:extLst>
            <a:ext uri="{FF2B5EF4-FFF2-40B4-BE49-F238E27FC236}">
              <a16:creationId xmlns:a16="http://schemas.microsoft.com/office/drawing/2014/main" id="{990B4912-E804-4D2A-B2DD-92F7E48659B8}"/>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51" name="フローチャート: 判断 650">
          <a:extLst>
            <a:ext uri="{FF2B5EF4-FFF2-40B4-BE49-F238E27FC236}">
              <a16:creationId xmlns:a16="http://schemas.microsoft.com/office/drawing/2014/main" id="{228C0B50-BCE0-42F0-B443-411E70F832CB}"/>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2" name="フローチャート: 判断 651">
          <a:extLst>
            <a:ext uri="{FF2B5EF4-FFF2-40B4-BE49-F238E27FC236}">
              <a16:creationId xmlns:a16="http://schemas.microsoft.com/office/drawing/2014/main" id="{31BF7D69-56AE-4FA1-A039-CD211803A382}"/>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53" name="フローチャート: 判断 652">
          <a:extLst>
            <a:ext uri="{FF2B5EF4-FFF2-40B4-BE49-F238E27FC236}">
              <a16:creationId xmlns:a16="http://schemas.microsoft.com/office/drawing/2014/main" id="{3BF7214E-530C-4C99-A6E8-5E25E06A8FA2}"/>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D0AA2F0-E137-4A7C-A6AD-11ED8E925A8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16FF64F-726E-4767-8CA4-7682611A84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C939151-DAEE-49BF-8FEC-A655FBC3553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331D0A7-ECDB-4243-914D-C047F76A50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2785C98-B990-4402-8116-CA8ACFFD6B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113030</xdr:rowOff>
    </xdr:from>
    <xdr:to>
      <xdr:col>85</xdr:col>
      <xdr:colOff>177800</xdr:colOff>
      <xdr:row>80</xdr:row>
      <xdr:rowOff>43180</xdr:rowOff>
    </xdr:to>
    <xdr:sp macro="" textlink="">
      <xdr:nvSpPr>
        <xdr:cNvPr id="659" name="楕円 658">
          <a:extLst>
            <a:ext uri="{FF2B5EF4-FFF2-40B4-BE49-F238E27FC236}">
              <a16:creationId xmlns:a16="http://schemas.microsoft.com/office/drawing/2014/main" id="{B06E6644-DEA6-4B2E-B78D-C13C93A4D32B}"/>
            </a:ext>
          </a:extLst>
        </xdr:cNvPr>
        <xdr:cNvSpPr/>
      </xdr:nvSpPr>
      <xdr:spPr>
        <a:xfrm>
          <a:off x="16268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135907</xdr:rowOff>
    </xdr:from>
    <xdr:ext cx="405111" cy="259045"/>
    <xdr:sp macro="" textlink="">
      <xdr:nvSpPr>
        <xdr:cNvPr id="660" name="【児童館】&#10;有形固定資産減価償却率該当値テキスト">
          <a:extLst>
            <a:ext uri="{FF2B5EF4-FFF2-40B4-BE49-F238E27FC236}">
              <a16:creationId xmlns:a16="http://schemas.microsoft.com/office/drawing/2014/main" id="{0D596B9D-41A1-4A66-A1D0-909836E757A7}"/>
            </a:ext>
          </a:extLst>
        </xdr:cNvPr>
        <xdr:cNvSpPr txBox="1"/>
      </xdr:nvSpPr>
      <xdr:spPr>
        <a:xfrm>
          <a:off x="16357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71120</xdr:rowOff>
    </xdr:from>
    <xdr:to>
      <xdr:col>81</xdr:col>
      <xdr:colOff>101600</xdr:colOff>
      <xdr:row>80</xdr:row>
      <xdr:rowOff>1270</xdr:rowOff>
    </xdr:to>
    <xdr:sp macro="" textlink="">
      <xdr:nvSpPr>
        <xdr:cNvPr id="661" name="楕円 660">
          <a:extLst>
            <a:ext uri="{FF2B5EF4-FFF2-40B4-BE49-F238E27FC236}">
              <a16:creationId xmlns:a16="http://schemas.microsoft.com/office/drawing/2014/main" id="{8B413F40-BAE3-4B87-A468-70EC7F97DE23}"/>
            </a:ext>
          </a:extLst>
        </xdr:cNvPr>
        <xdr:cNvSpPr/>
      </xdr:nvSpPr>
      <xdr:spPr>
        <a:xfrm>
          <a:off x="15430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121920</xdr:rowOff>
    </xdr:from>
    <xdr:to>
      <xdr:col>85</xdr:col>
      <xdr:colOff>127000</xdr:colOff>
      <xdr:row>79</xdr:row>
      <xdr:rowOff>163830</xdr:rowOff>
    </xdr:to>
    <xdr:cxnSp macro="">
      <xdr:nvCxnSpPr>
        <xdr:cNvPr id="662" name="直線コネクタ 661">
          <a:extLst>
            <a:ext uri="{FF2B5EF4-FFF2-40B4-BE49-F238E27FC236}">
              <a16:creationId xmlns:a16="http://schemas.microsoft.com/office/drawing/2014/main" id="{9E48D3D1-E480-43D3-A0BE-11C2317D42AB}"/>
            </a:ext>
          </a:extLst>
        </xdr:cNvPr>
        <xdr:cNvCxnSpPr/>
      </xdr:nvCxnSpPr>
      <xdr:spPr>
        <a:xfrm>
          <a:off x="15481300" y="13666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29211</xdr:rowOff>
    </xdr:from>
    <xdr:to>
      <xdr:col>76</xdr:col>
      <xdr:colOff>165100</xdr:colOff>
      <xdr:row>79</xdr:row>
      <xdr:rowOff>130811</xdr:rowOff>
    </xdr:to>
    <xdr:sp macro="" textlink="">
      <xdr:nvSpPr>
        <xdr:cNvPr id="663" name="楕円 662">
          <a:extLst>
            <a:ext uri="{FF2B5EF4-FFF2-40B4-BE49-F238E27FC236}">
              <a16:creationId xmlns:a16="http://schemas.microsoft.com/office/drawing/2014/main" id="{33CD5079-2DB8-4403-A324-1CC5B9DF6B5B}"/>
            </a:ext>
          </a:extLst>
        </xdr:cNvPr>
        <xdr:cNvSpPr/>
      </xdr:nvSpPr>
      <xdr:spPr>
        <a:xfrm>
          <a:off x="14541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80011</xdr:rowOff>
    </xdr:from>
    <xdr:to>
      <xdr:col>81</xdr:col>
      <xdr:colOff>50800</xdr:colOff>
      <xdr:row>79</xdr:row>
      <xdr:rowOff>121920</xdr:rowOff>
    </xdr:to>
    <xdr:cxnSp macro="">
      <xdr:nvCxnSpPr>
        <xdr:cNvPr id="664" name="直線コネクタ 663">
          <a:extLst>
            <a:ext uri="{FF2B5EF4-FFF2-40B4-BE49-F238E27FC236}">
              <a16:creationId xmlns:a16="http://schemas.microsoft.com/office/drawing/2014/main" id="{6382C5EC-FCAE-4D16-BE97-CA949C98CDC6}"/>
            </a:ext>
          </a:extLst>
        </xdr:cNvPr>
        <xdr:cNvCxnSpPr/>
      </xdr:nvCxnSpPr>
      <xdr:spPr>
        <a:xfrm>
          <a:off x="14592300" y="13624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665" name="楕円 664">
          <a:extLst>
            <a:ext uri="{FF2B5EF4-FFF2-40B4-BE49-F238E27FC236}">
              <a16:creationId xmlns:a16="http://schemas.microsoft.com/office/drawing/2014/main" id="{2A06A2F4-B766-4DEE-83AD-782F3A07F98E}"/>
            </a:ext>
          </a:extLst>
        </xdr:cNvPr>
        <xdr:cNvSpPr/>
      </xdr:nvSpPr>
      <xdr:spPr>
        <a:xfrm>
          <a:off x="13652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38100</xdr:rowOff>
    </xdr:from>
    <xdr:to>
      <xdr:col>76</xdr:col>
      <xdr:colOff>114300</xdr:colOff>
      <xdr:row>79</xdr:row>
      <xdr:rowOff>80011</xdr:rowOff>
    </xdr:to>
    <xdr:cxnSp macro="">
      <xdr:nvCxnSpPr>
        <xdr:cNvPr id="666" name="直線コネクタ 665">
          <a:extLst>
            <a:ext uri="{FF2B5EF4-FFF2-40B4-BE49-F238E27FC236}">
              <a16:creationId xmlns:a16="http://schemas.microsoft.com/office/drawing/2014/main" id="{AC8A2E26-0187-4E21-AF33-4A8C211CBB6D}"/>
            </a:ext>
          </a:extLst>
        </xdr:cNvPr>
        <xdr:cNvCxnSpPr/>
      </xdr:nvCxnSpPr>
      <xdr:spPr>
        <a:xfrm>
          <a:off x="13703300" y="13582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667" name="楕円 666">
          <a:extLst>
            <a:ext uri="{FF2B5EF4-FFF2-40B4-BE49-F238E27FC236}">
              <a16:creationId xmlns:a16="http://schemas.microsoft.com/office/drawing/2014/main" id="{99DE3247-0850-455C-90FD-BA8BD6F50ED1}"/>
            </a:ext>
          </a:extLst>
        </xdr:cNvPr>
        <xdr:cNvSpPr/>
      </xdr:nvSpPr>
      <xdr:spPr>
        <a:xfrm>
          <a:off x="12763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167639</xdr:rowOff>
    </xdr:from>
    <xdr:to>
      <xdr:col>71</xdr:col>
      <xdr:colOff>177800</xdr:colOff>
      <xdr:row>79</xdr:row>
      <xdr:rowOff>38100</xdr:rowOff>
    </xdr:to>
    <xdr:cxnSp macro="">
      <xdr:nvCxnSpPr>
        <xdr:cNvPr id="668" name="直線コネクタ 667">
          <a:extLst>
            <a:ext uri="{FF2B5EF4-FFF2-40B4-BE49-F238E27FC236}">
              <a16:creationId xmlns:a16="http://schemas.microsoft.com/office/drawing/2014/main" id="{18C2C1E1-6DBE-4651-8F2A-CBE8F37AE36E}"/>
            </a:ext>
          </a:extLst>
        </xdr:cNvPr>
        <xdr:cNvCxnSpPr/>
      </xdr:nvCxnSpPr>
      <xdr:spPr>
        <a:xfrm>
          <a:off x="12814300" y="1354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123841</xdr:rowOff>
    </xdr:from>
    <xdr:ext cx="405111" cy="259045"/>
    <xdr:sp macro="" textlink="">
      <xdr:nvSpPr>
        <xdr:cNvPr id="669" name="n_1aveValue【児童館】&#10;有形固定資産減価償却率">
          <a:extLst>
            <a:ext uri="{FF2B5EF4-FFF2-40B4-BE49-F238E27FC236}">
              <a16:creationId xmlns:a16="http://schemas.microsoft.com/office/drawing/2014/main" id="{FDB955A5-40C3-4156-A08C-48CEED557DA8}"/>
            </a:ext>
          </a:extLst>
        </xdr:cNvPr>
        <xdr:cNvSpPr txBox="1"/>
      </xdr:nvSpPr>
      <xdr:spPr>
        <a:xfrm>
          <a:off x="152660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670" name="n_2aveValue【児童館】&#10;有形固定資産減価償却率">
          <a:extLst>
            <a:ext uri="{FF2B5EF4-FFF2-40B4-BE49-F238E27FC236}">
              <a16:creationId xmlns:a16="http://schemas.microsoft.com/office/drawing/2014/main" id="{1067AD7E-F706-4094-9238-CC8DC35E051C}"/>
            </a:ext>
          </a:extLst>
        </xdr:cNvPr>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71" name="n_3aveValue【児童館】&#10;有形固定資産減価償却率">
          <a:extLst>
            <a:ext uri="{FF2B5EF4-FFF2-40B4-BE49-F238E27FC236}">
              <a16:creationId xmlns:a16="http://schemas.microsoft.com/office/drawing/2014/main" id="{6B222D39-D106-44A3-A894-462600834CD6}"/>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66691</xdr:rowOff>
    </xdr:from>
    <xdr:ext cx="405111" cy="259045"/>
    <xdr:sp macro="" textlink="">
      <xdr:nvSpPr>
        <xdr:cNvPr id="672" name="n_4aveValue【児童館】&#10;有形固定資産減価償却率">
          <a:extLst>
            <a:ext uri="{FF2B5EF4-FFF2-40B4-BE49-F238E27FC236}">
              <a16:creationId xmlns:a16="http://schemas.microsoft.com/office/drawing/2014/main" id="{708E1C25-5B8F-45AC-83B8-23B5C6FC2705}"/>
            </a:ext>
          </a:extLst>
        </xdr:cNvPr>
        <xdr:cNvSpPr txBox="1"/>
      </xdr:nvSpPr>
      <xdr:spPr>
        <a:xfrm>
          <a:off x="12611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17797</xdr:rowOff>
    </xdr:from>
    <xdr:ext cx="405111" cy="259045"/>
    <xdr:sp macro="" textlink="">
      <xdr:nvSpPr>
        <xdr:cNvPr id="673" name="n_1mainValue【児童館】&#10;有形固定資産減価償却率">
          <a:extLst>
            <a:ext uri="{FF2B5EF4-FFF2-40B4-BE49-F238E27FC236}">
              <a16:creationId xmlns:a16="http://schemas.microsoft.com/office/drawing/2014/main" id="{42995531-EDAB-4FA8-99C9-73A89CD3073D}"/>
            </a:ext>
          </a:extLst>
        </xdr:cNvPr>
        <xdr:cNvSpPr txBox="1"/>
      </xdr:nvSpPr>
      <xdr:spPr>
        <a:xfrm>
          <a:off x="152660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147338</xdr:rowOff>
    </xdr:from>
    <xdr:ext cx="405111" cy="259045"/>
    <xdr:sp macro="" textlink="">
      <xdr:nvSpPr>
        <xdr:cNvPr id="674" name="n_2mainValue【児童館】&#10;有形固定資産減価償却率">
          <a:extLst>
            <a:ext uri="{FF2B5EF4-FFF2-40B4-BE49-F238E27FC236}">
              <a16:creationId xmlns:a16="http://schemas.microsoft.com/office/drawing/2014/main" id="{EDF57F37-BDF1-4B36-9E9E-8A2B8E8D7DC0}"/>
            </a:ext>
          </a:extLst>
        </xdr:cNvPr>
        <xdr:cNvSpPr txBox="1"/>
      </xdr:nvSpPr>
      <xdr:spPr>
        <a:xfrm>
          <a:off x="14389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105427</xdr:rowOff>
    </xdr:from>
    <xdr:ext cx="405111" cy="259045"/>
    <xdr:sp macro="" textlink="">
      <xdr:nvSpPr>
        <xdr:cNvPr id="675" name="n_3mainValue【児童館】&#10;有形固定資産減価償却率">
          <a:extLst>
            <a:ext uri="{FF2B5EF4-FFF2-40B4-BE49-F238E27FC236}">
              <a16:creationId xmlns:a16="http://schemas.microsoft.com/office/drawing/2014/main" id="{7D981879-208F-49DF-9BD1-C47F29D92633}"/>
            </a:ext>
          </a:extLst>
        </xdr:cNvPr>
        <xdr:cNvSpPr txBox="1"/>
      </xdr:nvSpPr>
      <xdr:spPr>
        <a:xfrm>
          <a:off x="13500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676" name="n_4mainValue【児童館】&#10;有形固定資産減価償却率">
          <a:extLst>
            <a:ext uri="{FF2B5EF4-FFF2-40B4-BE49-F238E27FC236}">
              <a16:creationId xmlns:a16="http://schemas.microsoft.com/office/drawing/2014/main" id="{1C620352-EE73-46D2-A625-1DEC787EBC63}"/>
            </a:ext>
          </a:extLst>
        </xdr:cNvPr>
        <xdr:cNvSpPr txBox="1"/>
      </xdr:nvSpPr>
      <xdr:spPr>
        <a:xfrm>
          <a:off x="12611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2E787365-DE8B-41D7-B80E-3D4E9BEDA6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5FE07632-F121-4DBE-9846-3E17B34F19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DD273D1F-0C8D-4F64-9791-C6DC3BA7C0C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2BA0936B-8CF2-4B1C-90F0-682FE5A703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89323FEB-4374-4AD6-847A-B65D31E246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A6F88561-C954-42B0-8798-566DAB6EB0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7B092A07-F8F1-4939-ADF1-766755C647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F2187FBF-6DFB-4385-A99A-86338E84AF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8BE7F894-FD94-477F-97CF-FF5EE6F253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799E0561-DEB7-4D98-8AB9-1241854F9AA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7" name="直線コネクタ 686">
          <a:extLst>
            <a:ext uri="{FF2B5EF4-FFF2-40B4-BE49-F238E27FC236}">
              <a16:creationId xmlns:a16="http://schemas.microsoft.com/office/drawing/2014/main" id="{485EBE9E-AA16-40BD-92ED-6E7E384413B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8" name="テキスト ボックス 687">
          <a:extLst>
            <a:ext uri="{FF2B5EF4-FFF2-40B4-BE49-F238E27FC236}">
              <a16:creationId xmlns:a16="http://schemas.microsoft.com/office/drawing/2014/main" id="{C5A93F42-FD0D-4F2D-A5DD-34A1AE60FEB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9BBDF0CB-5821-4B45-99AB-A7B6977F01D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1556844-9773-4CF3-BFD8-214689F7823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1" name="直線コネクタ 690">
          <a:extLst>
            <a:ext uri="{FF2B5EF4-FFF2-40B4-BE49-F238E27FC236}">
              <a16:creationId xmlns:a16="http://schemas.microsoft.com/office/drawing/2014/main" id="{8D9AB83E-060E-45D4-9F3E-0A126EF5988F}"/>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2" name="テキスト ボックス 691">
          <a:extLst>
            <a:ext uri="{FF2B5EF4-FFF2-40B4-BE49-F238E27FC236}">
              <a16:creationId xmlns:a16="http://schemas.microsoft.com/office/drawing/2014/main" id="{B0A56CE9-3718-4BB8-9D15-096F6CF28FD4}"/>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319087DE-104C-4349-826F-05B54BFD781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E7CD3DF9-F2DD-458C-8C45-BB350FD547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39F8704E-2BA3-4FB5-8EB9-87431EAE425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696" name="直線コネクタ 695">
          <a:extLst>
            <a:ext uri="{FF2B5EF4-FFF2-40B4-BE49-F238E27FC236}">
              <a16:creationId xmlns:a16="http://schemas.microsoft.com/office/drawing/2014/main" id="{5B301D6E-B647-4153-AA1D-957236289F1E}"/>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97" name="【児童館】&#10;一人当たり面積最小値テキスト">
          <a:extLst>
            <a:ext uri="{FF2B5EF4-FFF2-40B4-BE49-F238E27FC236}">
              <a16:creationId xmlns:a16="http://schemas.microsoft.com/office/drawing/2014/main" id="{208F733B-929E-4B0D-A2C5-C19661C2D898}"/>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98" name="直線コネクタ 697">
          <a:extLst>
            <a:ext uri="{FF2B5EF4-FFF2-40B4-BE49-F238E27FC236}">
              <a16:creationId xmlns:a16="http://schemas.microsoft.com/office/drawing/2014/main" id="{EF896D7B-709E-4400-A204-935CA0CACD2B}"/>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99" name="【児童館】&#10;一人当たり面積最大値テキスト">
          <a:extLst>
            <a:ext uri="{FF2B5EF4-FFF2-40B4-BE49-F238E27FC236}">
              <a16:creationId xmlns:a16="http://schemas.microsoft.com/office/drawing/2014/main" id="{392588E9-18FE-4833-A6EF-F676A3FAA8F9}"/>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0" name="直線コネクタ 699">
          <a:extLst>
            <a:ext uri="{FF2B5EF4-FFF2-40B4-BE49-F238E27FC236}">
              <a16:creationId xmlns:a16="http://schemas.microsoft.com/office/drawing/2014/main" id="{0C631276-3D5C-4CD6-A885-B402A82FB28E}"/>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701" name="【児童館】&#10;一人当たり面積平均値テキスト">
          <a:extLst>
            <a:ext uri="{FF2B5EF4-FFF2-40B4-BE49-F238E27FC236}">
              <a16:creationId xmlns:a16="http://schemas.microsoft.com/office/drawing/2014/main" id="{5A76EB00-849D-498E-A714-D915D4E3FC31}"/>
            </a:ext>
          </a:extLst>
        </xdr:cNvPr>
        <xdr:cNvSpPr txBox="1"/>
      </xdr:nvSpPr>
      <xdr:spPr>
        <a:xfrm>
          <a:off x="22199600" y="1394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02" name="フローチャート: 判断 701">
          <a:extLst>
            <a:ext uri="{FF2B5EF4-FFF2-40B4-BE49-F238E27FC236}">
              <a16:creationId xmlns:a16="http://schemas.microsoft.com/office/drawing/2014/main" id="{C5E201CC-4FF9-491D-9757-D184651BC3DA}"/>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03" name="フローチャート: 判断 702">
          <a:extLst>
            <a:ext uri="{FF2B5EF4-FFF2-40B4-BE49-F238E27FC236}">
              <a16:creationId xmlns:a16="http://schemas.microsoft.com/office/drawing/2014/main" id="{DC2DC63D-27B6-4F4B-8784-20386A14E6BE}"/>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04" name="フローチャート: 判断 703">
          <a:extLst>
            <a:ext uri="{FF2B5EF4-FFF2-40B4-BE49-F238E27FC236}">
              <a16:creationId xmlns:a16="http://schemas.microsoft.com/office/drawing/2014/main" id="{03390240-3206-4956-9A36-BF0C309C890B}"/>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05" name="フローチャート: 判断 704">
          <a:extLst>
            <a:ext uri="{FF2B5EF4-FFF2-40B4-BE49-F238E27FC236}">
              <a16:creationId xmlns:a16="http://schemas.microsoft.com/office/drawing/2014/main" id="{BE148E9D-5A03-48F0-A076-5497468FE276}"/>
            </a:ext>
          </a:extLst>
        </xdr:cNvPr>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706" name="フローチャート: 判断 705">
          <a:extLst>
            <a:ext uri="{FF2B5EF4-FFF2-40B4-BE49-F238E27FC236}">
              <a16:creationId xmlns:a16="http://schemas.microsoft.com/office/drawing/2014/main" id="{04FB66A7-3E4F-40F6-857F-D431C658C8F4}"/>
            </a:ext>
          </a:extLst>
        </xdr:cNvPr>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18057F78-FA89-4EA3-B6D3-0E2F86D6A0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64E69F79-A84B-473A-8453-95C6449E2D2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3A134487-9710-4DEA-A32C-1AB40476CB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D7BB09C-EBA1-44E4-BA08-89C96DF005E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40E7A7C-79F6-4C52-A5AD-2B2BCFEA8F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12" name="楕円 711">
          <a:extLst>
            <a:ext uri="{FF2B5EF4-FFF2-40B4-BE49-F238E27FC236}">
              <a16:creationId xmlns:a16="http://schemas.microsoft.com/office/drawing/2014/main" id="{BA771CCB-33A3-4BB9-B275-5B52181D2539}"/>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713" name="【児童館】&#10;一人当たり面積該当値テキスト">
          <a:extLst>
            <a:ext uri="{FF2B5EF4-FFF2-40B4-BE49-F238E27FC236}">
              <a16:creationId xmlns:a16="http://schemas.microsoft.com/office/drawing/2014/main" id="{3EC967A1-C627-4FE2-BD6C-4306AB1551B3}"/>
            </a:ext>
          </a:extLst>
        </xdr:cNvPr>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118745</xdr:rowOff>
    </xdr:from>
    <xdr:to>
      <xdr:col>112</xdr:col>
      <xdr:colOff>38100</xdr:colOff>
      <xdr:row>84</xdr:row>
      <xdr:rowOff>48895</xdr:rowOff>
    </xdr:to>
    <xdr:sp macro="" textlink="">
      <xdr:nvSpPr>
        <xdr:cNvPr id="714" name="楕円 713">
          <a:extLst>
            <a:ext uri="{FF2B5EF4-FFF2-40B4-BE49-F238E27FC236}">
              <a16:creationId xmlns:a16="http://schemas.microsoft.com/office/drawing/2014/main" id="{8707DA93-4CB9-4B78-BF60-8B23FB50DCFA}"/>
            </a:ext>
          </a:extLst>
        </xdr:cNvPr>
        <xdr:cNvSpPr/>
      </xdr:nvSpPr>
      <xdr:spPr>
        <a:xfrm>
          <a:off x="21272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169545</xdr:rowOff>
    </xdr:to>
    <xdr:cxnSp macro="">
      <xdr:nvCxnSpPr>
        <xdr:cNvPr id="715" name="直線コネクタ 714">
          <a:extLst>
            <a:ext uri="{FF2B5EF4-FFF2-40B4-BE49-F238E27FC236}">
              <a16:creationId xmlns:a16="http://schemas.microsoft.com/office/drawing/2014/main" id="{2C1A8D10-F36F-4B9D-B7CD-1F461789EED5}"/>
            </a:ext>
          </a:extLst>
        </xdr:cNvPr>
        <xdr:cNvCxnSpPr/>
      </xdr:nvCxnSpPr>
      <xdr:spPr>
        <a:xfrm flipV="1">
          <a:off x="21323300" y="143941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16" name="楕円 715">
          <a:extLst>
            <a:ext uri="{FF2B5EF4-FFF2-40B4-BE49-F238E27FC236}">
              <a16:creationId xmlns:a16="http://schemas.microsoft.com/office/drawing/2014/main" id="{65008A3F-91DD-4AA7-91ED-E88FA456A591}"/>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169545</xdr:rowOff>
    </xdr:to>
    <xdr:cxnSp macro="">
      <xdr:nvCxnSpPr>
        <xdr:cNvPr id="717" name="直線コネクタ 716">
          <a:extLst>
            <a:ext uri="{FF2B5EF4-FFF2-40B4-BE49-F238E27FC236}">
              <a16:creationId xmlns:a16="http://schemas.microsoft.com/office/drawing/2014/main" id="{EA076EC9-5264-43F0-BE38-32CAE0BC3D5C}"/>
            </a:ext>
          </a:extLst>
        </xdr:cNvPr>
        <xdr:cNvCxnSpPr/>
      </xdr:nvCxnSpPr>
      <xdr:spPr>
        <a:xfrm>
          <a:off x="20434300" y="1439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18" name="楕円 717">
          <a:extLst>
            <a:ext uri="{FF2B5EF4-FFF2-40B4-BE49-F238E27FC236}">
              <a16:creationId xmlns:a16="http://schemas.microsoft.com/office/drawing/2014/main" id="{862CB477-D8BA-4DC4-B4D4-FB36B9F67A4A}"/>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719" name="直線コネクタ 718">
          <a:extLst>
            <a:ext uri="{FF2B5EF4-FFF2-40B4-BE49-F238E27FC236}">
              <a16:creationId xmlns:a16="http://schemas.microsoft.com/office/drawing/2014/main" id="{BDD6CD55-2098-402A-BD8B-64162B43D1FB}"/>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20" name="楕円 719">
          <a:extLst>
            <a:ext uri="{FF2B5EF4-FFF2-40B4-BE49-F238E27FC236}">
              <a16:creationId xmlns:a16="http://schemas.microsoft.com/office/drawing/2014/main" id="{43AB832D-9260-420C-B622-5C73D22180EB}"/>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163830</xdr:rowOff>
    </xdr:to>
    <xdr:cxnSp macro="">
      <xdr:nvCxnSpPr>
        <xdr:cNvPr id="721" name="直線コネクタ 720">
          <a:extLst>
            <a:ext uri="{FF2B5EF4-FFF2-40B4-BE49-F238E27FC236}">
              <a16:creationId xmlns:a16="http://schemas.microsoft.com/office/drawing/2014/main" id="{911628A7-B48B-442A-B6A1-477CF0A3ACA7}"/>
            </a:ext>
          </a:extLst>
        </xdr:cNvPr>
        <xdr:cNvCxnSpPr/>
      </xdr:nvCxnSpPr>
      <xdr:spPr>
        <a:xfrm>
          <a:off x="18656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722" name="n_1aveValue【児童館】&#10;一人当たり面積">
          <a:extLst>
            <a:ext uri="{FF2B5EF4-FFF2-40B4-BE49-F238E27FC236}">
              <a16:creationId xmlns:a16="http://schemas.microsoft.com/office/drawing/2014/main" id="{D908BDA6-1C9C-4F95-9559-A4451132642A}"/>
            </a:ext>
          </a:extLst>
        </xdr:cNvPr>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723" name="n_2aveValue【児童館】&#10;一人当たり面積">
          <a:extLst>
            <a:ext uri="{FF2B5EF4-FFF2-40B4-BE49-F238E27FC236}">
              <a16:creationId xmlns:a16="http://schemas.microsoft.com/office/drawing/2014/main" id="{BCF7F5E2-8536-4FE5-8EDE-F625A9A01F42}"/>
            </a:ext>
          </a:extLst>
        </xdr:cNvPr>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24" name="n_3aveValue【児童館】&#10;一人当たり面積">
          <a:extLst>
            <a:ext uri="{FF2B5EF4-FFF2-40B4-BE49-F238E27FC236}">
              <a16:creationId xmlns:a16="http://schemas.microsoft.com/office/drawing/2014/main" id="{048255FD-7391-4B11-B3DC-AD3F0559C7E8}"/>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725" name="n_4aveValue【児童館】&#10;一人当たり面積">
          <a:extLst>
            <a:ext uri="{FF2B5EF4-FFF2-40B4-BE49-F238E27FC236}">
              <a16:creationId xmlns:a16="http://schemas.microsoft.com/office/drawing/2014/main" id="{B48C49BE-ADCC-4408-AF51-67174A9D06FA}"/>
            </a:ext>
          </a:extLst>
        </xdr:cNvPr>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40022</xdr:rowOff>
    </xdr:from>
    <xdr:ext cx="469744" cy="259045"/>
    <xdr:sp macro="" textlink="">
      <xdr:nvSpPr>
        <xdr:cNvPr id="726" name="n_1mainValue【児童館】&#10;一人当たり面積">
          <a:extLst>
            <a:ext uri="{FF2B5EF4-FFF2-40B4-BE49-F238E27FC236}">
              <a16:creationId xmlns:a16="http://schemas.microsoft.com/office/drawing/2014/main" id="{E1DCC8AF-2803-4F7C-ADFB-F0CF77DC88EC}"/>
            </a:ext>
          </a:extLst>
        </xdr:cNvPr>
        <xdr:cNvSpPr txBox="1"/>
      </xdr:nvSpPr>
      <xdr:spPr>
        <a:xfrm>
          <a:off x="210757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27" name="n_2mainValue【児童館】&#10;一人当たり面積">
          <a:extLst>
            <a:ext uri="{FF2B5EF4-FFF2-40B4-BE49-F238E27FC236}">
              <a16:creationId xmlns:a16="http://schemas.microsoft.com/office/drawing/2014/main" id="{07D7E1FA-826F-433A-BE65-F11D8285B0B4}"/>
            </a:ext>
          </a:extLst>
        </xdr:cNvPr>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28" name="n_3mainValue【児童館】&#10;一人当たり面積">
          <a:extLst>
            <a:ext uri="{FF2B5EF4-FFF2-40B4-BE49-F238E27FC236}">
              <a16:creationId xmlns:a16="http://schemas.microsoft.com/office/drawing/2014/main" id="{4D5A6079-EE7D-436E-B95C-DB25BD3B7607}"/>
            </a:ext>
          </a:extLst>
        </xdr:cNvPr>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729" name="n_4mainValue【児童館】&#10;一人当たり面積">
          <a:extLst>
            <a:ext uri="{FF2B5EF4-FFF2-40B4-BE49-F238E27FC236}">
              <a16:creationId xmlns:a16="http://schemas.microsoft.com/office/drawing/2014/main" id="{D6348EE4-CF95-4540-9EB3-08A712F63A9E}"/>
            </a:ext>
          </a:extLst>
        </xdr:cNvPr>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8C4887C9-DDA8-4FDF-80EC-232572AD83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A31ADB5D-BEBE-429E-93B9-31CA78C967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D4B8F249-5CEF-4E97-963E-2DE2864D1D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EE442051-8C33-4AC4-B057-3E1D52EB57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58B9A730-01F0-498E-A4A1-F6E017A10D3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366AFEFF-8A40-48EC-805F-85AF3D4DEB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3D4C14FB-49EE-4CB9-81FE-30F2C6EDF18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94446C22-BB7D-4886-85FF-67046CCF197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a:extLst>
            <a:ext uri="{FF2B5EF4-FFF2-40B4-BE49-F238E27FC236}">
              <a16:creationId xmlns:a16="http://schemas.microsoft.com/office/drawing/2014/main" id="{77703B43-34AB-43AE-8A68-8FB06B34CD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a:extLst>
            <a:ext uri="{FF2B5EF4-FFF2-40B4-BE49-F238E27FC236}">
              <a16:creationId xmlns:a16="http://schemas.microsoft.com/office/drawing/2014/main" id="{916BC79A-9A75-45F3-9DF0-CAF3A2E750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a:extLst>
            <a:ext uri="{FF2B5EF4-FFF2-40B4-BE49-F238E27FC236}">
              <a16:creationId xmlns:a16="http://schemas.microsoft.com/office/drawing/2014/main" id="{5A05EEEB-B5EC-43BD-9086-C55B6E834B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a:extLst>
            <a:ext uri="{FF2B5EF4-FFF2-40B4-BE49-F238E27FC236}">
              <a16:creationId xmlns:a16="http://schemas.microsoft.com/office/drawing/2014/main" id="{EFADE5EC-6FBC-4C21-9428-D07CCDA6D3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a:extLst>
            <a:ext uri="{FF2B5EF4-FFF2-40B4-BE49-F238E27FC236}">
              <a16:creationId xmlns:a16="http://schemas.microsoft.com/office/drawing/2014/main" id="{6AFAC8D4-E42B-4739-9C02-80175AAD8D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a:extLst>
            <a:ext uri="{FF2B5EF4-FFF2-40B4-BE49-F238E27FC236}">
              <a16:creationId xmlns:a16="http://schemas.microsoft.com/office/drawing/2014/main" id="{727F098A-31E1-4022-98DE-87EE7F44C5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a:extLst>
            <a:ext uri="{FF2B5EF4-FFF2-40B4-BE49-F238E27FC236}">
              <a16:creationId xmlns:a16="http://schemas.microsoft.com/office/drawing/2014/main" id="{E4102DD8-4ACD-4CF4-8F58-2A259528676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a:extLst>
            <a:ext uri="{FF2B5EF4-FFF2-40B4-BE49-F238E27FC236}">
              <a16:creationId xmlns:a16="http://schemas.microsoft.com/office/drawing/2014/main" id="{65D73AEE-997C-4B64-8374-B43ACD6902E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43291FB5-2C24-416F-A1D8-F698EA0D19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C3FFF640-9A8A-41F1-8D35-300D956AD6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7AC781FB-F6CB-4C10-86C5-A9167CEA90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橋りょう・トンネル」、「公営住宅」、「児童館」は類似団体平均よりも低くなっており、「認定こども園・幼稚園・保育所」、「学校施設」は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令和４年度から小学校建設工事を行っているが、いずれの施設も規模としては本村の中でも大きな施設となるため、長寿命化や更新にあたっては計画的な財源投資を図る必要がある。</a:t>
          </a:r>
          <a:endParaRPr lang="ja-JP" altLang="ja-JP" sz="1400">
            <a:effectLst/>
          </a:endParaRPr>
        </a:p>
        <a:p>
          <a:r>
            <a:rPr kumimoji="1" lang="ja-JP" altLang="ja-JP" sz="1100">
              <a:solidFill>
                <a:schemeClr val="dk1"/>
              </a:solidFill>
              <a:effectLst/>
              <a:latin typeface="+mn-lt"/>
              <a:ea typeface="+mn-ea"/>
              <a:cs typeface="+mn-cs"/>
            </a:rPr>
            <a:t>道路や橋梁については、舗装修繕計画や橋梁長寿命化計画を策定済みで既に計画的に実施していることから、必要に応じて計画の見直し等を行いながら今後も継続していく。</a:t>
          </a:r>
          <a:endParaRPr lang="ja-JP" altLang="ja-JP" sz="1400">
            <a:effectLst/>
          </a:endParaRPr>
        </a:p>
        <a:p>
          <a:r>
            <a:rPr kumimoji="1" lang="ja-JP" altLang="ja-JP" sz="1100">
              <a:solidFill>
                <a:schemeClr val="dk1"/>
              </a:solidFill>
              <a:effectLst/>
              <a:latin typeface="+mn-lt"/>
              <a:ea typeface="+mn-ea"/>
              <a:cs typeface="+mn-cs"/>
            </a:rPr>
            <a:t>また、住民一人当たりに換算した各指標</a:t>
          </a:r>
          <a:r>
            <a:rPr kumimoji="1" lang="ja-JP" altLang="en-US" sz="1100">
              <a:solidFill>
                <a:schemeClr val="dk1"/>
              </a:solidFill>
              <a:effectLst/>
              <a:latin typeface="+mn-lt"/>
              <a:ea typeface="+mn-ea"/>
              <a:cs typeface="+mn-cs"/>
            </a:rPr>
            <a:t>がすべての施設で</a:t>
          </a:r>
          <a:r>
            <a:rPr kumimoji="1" lang="ja-JP" altLang="ja-JP" sz="1100">
              <a:solidFill>
                <a:schemeClr val="dk1"/>
              </a:solidFill>
              <a:effectLst/>
              <a:latin typeface="+mn-lt"/>
              <a:ea typeface="+mn-ea"/>
              <a:cs typeface="+mn-cs"/>
            </a:rPr>
            <a:t>類似団体平均よりも少ない値となっているが、民間施設との連携や住民のニーズを考慮しながら必要に応じて整備を検討していく。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876CE1-51E5-48A8-B53E-3B3D99D31F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569745-D779-4787-92A9-AA195A9F2F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CEC521-6186-42F8-8730-1AD6716359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E243DF-E7B8-47EC-8F36-5B1D2B9D150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D9936A-C14C-498B-8C78-84008D9A30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B3426F-ED4E-4E4B-AE6D-B2D7D697E6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C08BC6-0B6A-45A5-9A89-42A1C8F69B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D6D13C-E2A7-459B-99DD-D458D92CBC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DF0478-3DD3-400D-83A6-95188FE29E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52EACB-94CF-426C-9F7D-8CC72E96D0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9,758
9,427
25.05
7,360,486
6,291,657
604,245
3,973,777
1,100,869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534D35-0D72-4D5C-AF20-8B180EA8C3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9AA8DF-557E-441E-AB09-00DC72A76F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674498-3914-4D7A-9BFF-F8D4F20543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BC8C30-4F68-4839-B59E-039766941C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8957F9-1AB8-46B3-9216-B374BA5A4D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F667FA-2D3E-47FC-94EC-6DB9A647668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CCD35F-9094-4677-A814-56B9C02E52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4685B2-5AB6-47FB-B4F6-A5827E07C9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CE919B-E172-481D-B25D-10CB75B4C0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D7891D-0773-4CE8-8379-8D2EEE0D3F2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4EAB03-8F8F-41E7-B406-03780474F1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4A0836-8364-4CD7-842A-C256B72ACB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4F921C-27B4-4CC3-9757-32671A63F5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CAF262-DEAF-4EA0-A141-DB16F44C358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F8F7EF-3B5D-4C62-9445-A4704F2A79D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3B76D9-10B0-4B72-B338-CFF95FDCD6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4842F8-348E-4C9E-82C5-2B1AA0DAC7D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9F48A1-723F-4E72-AF7C-68989DAA08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584FC7-9E48-46F3-8E88-D9376EA025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86F211-6D7D-423D-AEA4-D25707C412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F8FD56-C1E0-4345-B137-86F1480CCF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11DFE8-3790-478D-8DB5-F418BF2CFB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BAD6C3-3D07-4A8A-9404-4CBD3BC3E2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630AA5-2717-4829-BE27-1064B030FA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0B7671-4CA8-499E-81D9-3A306DFAD5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6823A9-F0FC-4D34-BBD8-014CD26368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5DB8BE-F23B-4909-BF22-6C0C8EF0FD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62E2765-EF8B-48C7-B604-8850BCE327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7BC0D2-1BE5-42AD-9F11-9A2B97746C4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64E200-E01D-4E43-8C0D-C10CDFCB9C0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783C06-BDAF-4947-AE8F-0CDC6A6771D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943B0A-5BBF-4A93-B144-1D7A526CE2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C00319E-093D-4E68-9A76-F543131BA48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497BA29-070A-4283-B07C-37D032FC934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2A461DC-A90E-4CEB-BBCE-FD7B9E12672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FC90728-059B-44F4-9715-8D38C3ED681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CDE4215-FFA0-4876-8BCB-B65D9EC34DD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A5BDCDF-76C5-4470-B1A2-D268626A0C7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E57EFBB-9640-4D70-8F94-7EC271B6A7B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B2DF1FB-3853-473D-8815-430E109FC49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61DE1A9-0493-4937-A627-03D34E9D416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3898EA7-3644-4D63-B03B-F178AB0A08E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1EF5E27-DA64-4EFE-95F3-68055D6CDFF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4906216-86B0-4274-94D5-7C9EC62D22B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E41C757-045F-46DC-B354-42D9D1874C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9D769C7-AA86-41F7-A9B1-13AD8F6297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8C3AF86-708F-4D1D-82D2-74E90EE97EB9}"/>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2D32FFA-3803-483F-874E-46DCFE96709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DD43C31-8209-43AA-BDA2-AD1AFBD787B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D92F36AA-9491-475C-B9C5-9CD93343A9BA}"/>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5767A72D-85D6-4EDC-B918-89DA33F9C712}"/>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68DD4A57-2F61-46FA-8923-581216354AD5}"/>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084071A1-E930-47B9-A49B-4DE7DC38247E}"/>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455B8722-40AA-4B06-8817-8EE17493E52F}"/>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842AF10F-87D0-4D2A-A0A4-238A613530D5}"/>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60A1712A-0A22-494F-BCF4-E77211BD3532}"/>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BF9639CA-7B6E-4590-8A7B-98F5AEAE55D8}"/>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4FA98F-8733-4932-B199-C75C3DB46E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B591DC-3243-4ABC-B184-9DE7A5C59E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961109-6D9B-4098-B2DA-1E1F0F8594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D47711-79FD-4954-8374-B51BAD0A31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93D5685-86D1-4BE9-809E-0FEF4702A2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76019</xdr:rowOff>
    </xdr:from>
    <xdr:to>
      <xdr:col>24</xdr:col>
      <xdr:colOff>114300</xdr:colOff>
      <xdr:row>36</xdr:row>
      <xdr:rowOff>6169</xdr:rowOff>
    </xdr:to>
    <xdr:sp macro="" textlink="">
      <xdr:nvSpPr>
        <xdr:cNvPr id="74" name="楕円 73">
          <a:extLst>
            <a:ext uri="{FF2B5EF4-FFF2-40B4-BE49-F238E27FC236}">
              <a16:creationId xmlns:a16="http://schemas.microsoft.com/office/drawing/2014/main" id="{B59E56DC-190A-4405-B425-28DFF401E0AE}"/>
            </a:ext>
          </a:extLst>
        </xdr:cNvPr>
        <xdr:cNvSpPr/>
      </xdr:nvSpPr>
      <xdr:spPr>
        <a:xfrm>
          <a:off x="45847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98896</xdr:rowOff>
    </xdr:from>
    <xdr:ext cx="405111" cy="259045"/>
    <xdr:sp macro="" textlink="">
      <xdr:nvSpPr>
        <xdr:cNvPr id="75" name="【図書館】&#10;有形固定資産減価償却率該当値テキスト">
          <a:extLst>
            <a:ext uri="{FF2B5EF4-FFF2-40B4-BE49-F238E27FC236}">
              <a16:creationId xmlns:a16="http://schemas.microsoft.com/office/drawing/2014/main" id="{9F5D7622-1CE0-4AFA-8805-7E0FE6DF0356}"/>
            </a:ext>
          </a:extLst>
        </xdr:cNvPr>
        <xdr:cNvSpPr txBox="1"/>
      </xdr:nvSpPr>
      <xdr:spPr>
        <a:xfrm>
          <a:off x="4673600" y="59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40096</xdr:rowOff>
    </xdr:from>
    <xdr:to>
      <xdr:col>20</xdr:col>
      <xdr:colOff>38100</xdr:colOff>
      <xdr:row>35</xdr:row>
      <xdr:rowOff>141696</xdr:rowOff>
    </xdr:to>
    <xdr:sp macro="" textlink="">
      <xdr:nvSpPr>
        <xdr:cNvPr id="76" name="楕円 75">
          <a:extLst>
            <a:ext uri="{FF2B5EF4-FFF2-40B4-BE49-F238E27FC236}">
              <a16:creationId xmlns:a16="http://schemas.microsoft.com/office/drawing/2014/main" id="{A41D7E11-127F-4168-85CF-C3705B4E438B}"/>
            </a:ext>
          </a:extLst>
        </xdr:cNvPr>
        <xdr:cNvSpPr/>
      </xdr:nvSpPr>
      <xdr:spPr>
        <a:xfrm>
          <a:off x="3746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90896</xdr:rowOff>
    </xdr:from>
    <xdr:to>
      <xdr:col>24</xdr:col>
      <xdr:colOff>63500</xdr:colOff>
      <xdr:row>35</xdr:row>
      <xdr:rowOff>126819</xdr:rowOff>
    </xdr:to>
    <xdr:cxnSp macro="">
      <xdr:nvCxnSpPr>
        <xdr:cNvPr id="77" name="直線コネクタ 76">
          <a:extLst>
            <a:ext uri="{FF2B5EF4-FFF2-40B4-BE49-F238E27FC236}">
              <a16:creationId xmlns:a16="http://schemas.microsoft.com/office/drawing/2014/main" id="{A4221C28-C72D-45B5-B5B4-7A786B4E963B}"/>
            </a:ext>
          </a:extLst>
        </xdr:cNvPr>
        <xdr:cNvCxnSpPr/>
      </xdr:nvCxnSpPr>
      <xdr:spPr>
        <a:xfrm>
          <a:off x="3797300" y="60916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4173</xdr:rowOff>
    </xdr:from>
    <xdr:to>
      <xdr:col>15</xdr:col>
      <xdr:colOff>101600</xdr:colOff>
      <xdr:row>35</xdr:row>
      <xdr:rowOff>105773</xdr:rowOff>
    </xdr:to>
    <xdr:sp macro="" textlink="">
      <xdr:nvSpPr>
        <xdr:cNvPr id="78" name="楕円 77">
          <a:extLst>
            <a:ext uri="{FF2B5EF4-FFF2-40B4-BE49-F238E27FC236}">
              <a16:creationId xmlns:a16="http://schemas.microsoft.com/office/drawing/2014/main" id="{B601CB34-5A85-4594-A7FE-43644AF0E65E}"/>
            </a:ext>
          </a:extLst>
        </xdr:cNvPr>
        <xdr:cNvSpPr/>
      </xdr:nvSpPr>
      <xdr:spPr>
        <a:xfrm>
          <a:off x="2857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54973</xdr:rowOff>
    </xdr:from>
    <xdr:to>
      <xdr:col>19</xdr:col>
      <xdr:colOff>177800</xdr:colOff>
      <xdr:row>35</xdr:row>
      <xdr:rowOff>90896</xdr:rowOff>
    </xdr:to>
    <xdr:cxnSp macro="">
      <xdr:nvCxnSpPr>
        <xdr:cNvPr id="79" name="直線コネクタ 78">
          <a:extLst>
            <a:ext uri="{FF2B5EF4-FFF2-40B4-BE49-F238E27FC236}">
              <a16:creationId xmlns:a16="http://schemas.microsoft.com/office/drawing/2014/main" id="{7ED2DEFB-F258-44B5-AEC4-3A4CDFC4B39B}"/>
            </a:ext>
          </a:extLst>
        </xdr:cNvPr>
        <xdr:cNvCxnSpPr/>
      </xdr:nvCxnSpPr>
      <xdr:spPr>
        <a:xfrm>
          <a:off x="2908300" y="60557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80" name="楕円 79">
          <a:extLst>
            <a:ext uri="{FF2B5EF4-FFF2-40B4-BE49-F238E27FC236}">
              <a16:creationId xmlns:a16="http://schemas.microsoft.com/office/drawing/2014/main" id="{4BB9E9F3-A5F5-4881-A08B-110FD178AA30}"/>
            </a:ext>
          </a:extLst>
        </xdr:cNvPr>
        <xdr:cNvSpPr/>
      </xdr:nvSpPr>
      <xdr:spPr>
        <a:xfrm>
          <a:off x="196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54973</xdr:rowOff>
    </xdr:to>
    <xdr:cxnSp macro="">
      <xdr:nvCxnSpPr>
        <xdr:cNvPr id="81" name="直線コネクタ 80">
          <a:extLst>
            <a:ext uri="{FF2B5EF4-FFF2-40B4-BE49-F238E27FC236}">
              <a16:creationId xmlns:a16="http://schemas.microsoft.com/office/drawing/2014/main" id="{31F4E26E-BF41-45BB-8D39-E64B51E610BF}"/>
            </a:ext>
          </a:extLst>
        </xdr:cNvPr>
        <xdr:cNvCxnSpPr/>
      </xdr:nvCxnSpPr>
      <xdr:spPr>
        <a:xfrm>
          <a:off x="2019300" y="6019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103777</xdr:rowOff>
    </xdr:from>
    <xdr:to>
      <xdr:col>6</xdr:col>
      <xdr:colOff>38100</xdr:colOff>
      <xdr:row>35</xdr:row>
      <xdr:rowOff>33927</xdr:rowOff>
    </xdr:to>
    <xdr:sp macro="" textlink="">
      <xdr:nvSpPr>
        <xdr:cNvPr id="82" name="楕円 81">
          <a:extLst>
            <a:ext uri="{FF2B5EF4-FFF2-40B4-BE49-F238E27FC236}">
              <a16:creationId xmlns:a16="http://schemas.microsoft.com/office/drawing/2014/main" id="{73CE4284-B15F-49DA-9991-04BACD0EDD9A}"/>
            </a:ext>
          </a:extLst>
        </xdr:cNvPr>
        <xdr:cNvSpPr/>
      </xdr:nvSpPr>
      <xdr:spPr>
        <a:xfrm>
          <a:off x="1079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154577</xdr:rowOff>
    </xdr:from>
    <xdr:to>
      <xdr:col>10</xdr:col>
      <xdr:colOff>114300</xdr:colOff>
      <xdr:row>35</xdr:row>
      <xdr:rowOff>19050</xdr:rowOff>
    </xdr:to>
    <xdr:cxnSp macro="">
      <xdr:nvCxnSpPr>
        <xdr:cNvPr id="83" name="直線コネクタ 82">
          <a:extLst>
            <a:ext uri="{FF2B5EF4-FFF2-40B4-BE49-F238E27FC236}">
              <a16:creationId xmlns:a16="http://schemas.microsoft.com/office/drawing/2014/main" id="{129BE9C1-A96E-4F8E-BFF7-07DD748650FB}"/>
            </a:ext>
          </a:extLst>
        </xdr:cNvPr>
        <xdr:cNvCxnSpPr/>
      </xdr:nvCxnSpPr>
      <xdr:spPr>
        <a:xfrm>
          <a:off x="1130300" y="598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C63E3649-C9C9-40CB-BF5C-A777FF14775E}"/>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1C828459-0E58-4407-BE86-153C121DF366}"/>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F4B212E2-D8F2-491B-BD22-876AFE7890F0}"/>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9F9EA3B8-9323-4F49-BCBD-ED14BA401CE4}"/>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158223</xdr:rowOff>
    </xdr:from>
    <xdr:ext cx="405111" cy="259045"/>
    <xdr:sp macro="" textlink="">
      <xdr:nvSpPr>
        <xdr:cNvPr id="88" name="n_1mainValue【図書館】&#10;有形固定資産減価償却率">
          <a:extLst>
            <a:ext uri="{FF2B5EF4-FFF2-40B4-BE49-F238E27FC236}">
              <a16:creationId xmlns:a16="http://schemas.microsoft.com/office/drawing/2014/main" id="{7BA00964-8A1C-4C49-8EC5-D8630873DD43}"/>
            </a:ext>
          </a:extLst>
        </xdr:cNvPr>
        <xdr:cNvSpPr txBox="1"/>
      </xdr:nvSpPr>
      <xdr:spPr>
        <a:xfrm>
          <a:off x="3582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122300</xdr:rowOff>
    </xdr:from>
    <xdr:ext cx="405111" cy="259045"/>
    <xdr:sp macro="" textlink="">
      <xdr:nvSpPr>
        <xdr:cNvPr id="89" name="n_2mainValue【図書館】&#10;有形固定資産減価償却率">
          <a:extLst>
            <a:ext uri="{FF2B5EF4-FFF2-40B4-BE49-F238E27FC236}">
              <a16:creationId xmlns:a16="http://schemas.microsoft.com/office/drawing/2014/main" id="{EF774E10-5067-48E4-9F38-B7FA14FB04C8}"/>
            </a:ext>
          </a:extLst>
        </xdr:cNvPr>
        <xdr:cNvSpPr txBox="1"/>
      </xdr:nvSpPr>
      <xdr:spPr>
        <a:xfrm>
          <a:off x="2705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90" name="n_3mainValue【図書館】&#10;有形固定資産減価償却率">
          <a:extLst>
            <a:ext uri="{FF2B5EF4-FFF2-40B4-BE49-F238E27FC236}">
              <a16:creationId xmlns:a16="http://schemas.microsoft.com/office/drawing/2014/main" id="{33FB034A-7C1F-4479-B834-511228BA493C}"/>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50454</xdr:rowOff>
    </xdr:from>
    <xdr:ext cx="405111" cy="259045"/>
    <xdr:sp macro="" textlink="">
      <xdr:nvSpPr>
        <xdr:cNvPr id="91" name="n_4mainValue【図書館】&#10;有形固定資産減価償却率">
          <a:extLst>
            <a:ext uri="{FF2B5EF4-FFF2-40B4-BE49-F238E27FC236}">
              <a16:creationId xmlns:a16="http://schemas.microsoft.com/office/drawing/2014/main" id="{F721F34B-C9A2-4BF6-A051-2B213EAD84A2}"/>
            </a:ext>
          </a:extLst>
        </xdr:cNvPr>
        <xdr:cNvSpPr txBox="1"/>
      </xdr:nvSpPr>
      <xdr:spPr>
        <a:xfrm>
          <a:off x="9277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98D8EA-DCD5-40D1-A484-9E74853491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AD853F7-6F77-430C-85B2-5E239894C8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054D063-EDA8-434F-B381-6C8A429BC1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5910B42-4BBC-423B-B57D-5B0198E55F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F7CCFED-060F-47F8-8EA3-CA0123264A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B4CD0B0-3C48-45E8-93FB-DB6805180F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88BE703-8215-4228-9D20-B177B2DB9D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A141F54-A448-4B93-8969-44F6767E11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91999CC-99B3-4F72-AA27-449A542842A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9834DA-82C2-49FB-8B7B-579BEA5FE6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49F84EA-5DD5-4AAF-9295-885DFF2D418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5211111-B221-4984-9EF5-6E2BB13244C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00FED8A-3E9C-4DC3-8F35-34203DFF63C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CAB738EB-7188-4A5C-94CE-4B0580DFDB1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35969BE-3CA2-4467-9387-0A0589E1FCB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EB85B26-AC80-40EA-87F2-7044CB5AB80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E09C232-7FB5-46E0-A7EF-2E72FE48A56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DA69EDD-8F2B-4C50-8328-121B033C42C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6530AD3-BBB6-4722-AFE1-103B73A8BCE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44A4F97-B1E5-42AE-B397-EDF475F3376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639100F-0F23-4394-B4DC-75C9A0938D3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BCD8160-1EC3-48DE-A5F9-E878B12B1A6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20233E2-F936-4FCE-BE8F-9993F53108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97E652C7-07BB-4319-A0E0-7A9540A4A6A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ECF1D71-1220-48CC-8A07-A0E44C4668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362D36F8-7A52-416E-A99D-3BADD8428F72}"/>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0FA24E2B-F98A-4EC7-8C6C-37B521D429A8}"/>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E3FE7FEC-9FFB-41E3-BE6D-6F7525FF8FF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F653ED5C-F1F6-44C3-9CA8-85B4D9664A4B}"/>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ACB87221-4921-444B-9613-33B23CF5ED6C}"/>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D7E49BB0-C0E9-412A-92C5-E7BEAE49C003}"/>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228580BF-21FE-40CF-8BB0-F10622BDB93C}"/>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FE63A0C5-0211-41B6-BB6F-D03D5A688D56}"/>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0E118A9F-1FDC-4C7D-909E-BE0E8E56236E}"/>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6773A972-A91A-429C-8C03-F35D36557B0C}"/>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4162BB05-7718-466D-AEC9-465CB230F5B0}"/>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F34A5E-9FE9-40BF-8B97-678F99BFCD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0318A8-E82A-46FF-A1D4-C1BA537CAE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18A4B7C-6656-48F5-A79F-2DFF637772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9D377AC-2A57-43EF-8757-F97141F7E28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507494F-138D-422B-9E33-0FB5C156B5D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77651</xdr:rowOff>
    </xdr:from>
    <xdr:to>
      <xdr:col>55</xdr:col>
      <xdr:colOff>50800</xdr:colOff>
      <xdr:row>37</xdr:row>
      <xdr:rowOff>7801</xdr:rowOff>
    </xdr:to>
    <xdr:sp macro="" textlink="">
      <xdr:nvSpPr>
        <xdr:cNvPr id="133" name="楕円 132">
          <a:extLst>
            <a:ext uri="{FF2B5EF4-FFF2-40B4-BE49-F238E27FC236}">
              <a16:creationId xmlns:a16="http://schemas.microsoft.com/office/drawing/2014/main" id="{2DAB1042-4234-44C7-BCB4-DB8AD8B3DBB5}"/>
            </a:ext>
          </a:extLst>
        </xdr:cNvPr>
        <xdr:cNvSpPr/>
      </xdr:nvSpPr>
      <xdr:spPr>
        <a:xfrm>
          <a:off x="104267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100528</xdr:rowOff>
    </xdr:from>
    <xdr:ext cx="469744" cy="259045"/>
    <xdr:sp macro="" textlink="">
      <xdr:nvSpPr>
        <xdr:cNvPr id="134" name="【図書館】&#10;一人当たり面積該当値テキスト">
          <a:extLst>
            <a:ext uri="{FF2B5EF4-FFF2-40B4-BE49-F238E27FC236}">
              <a16:creationId xmlns:a16="http://schemas.microsoft.com/office/drawing/2014/main" id="{EC74E730-610D-4D91-94E2-9B9E61B787F9}"/>
            </a:ext>
          </a:extLst>
        </xdr:cNvPr>
        <xdr:cNvSpPr txBox="1"/>
      </xdr:nvSpPr>
      <xdr:spPr>
        <a:xfrm>
          <a:off x="10515600" y="61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80917</xdr:rowOff>
    </xdr:from>
    <xdr:to>
      <xdr:col>50</xdr:col>
      <xdr:colOff>165100</xdr:colOff>
      <xdr:row>37</xdr:row>
      <xdr:rowOff>11067</xdr:rowOff>
    </xdr:to>
    <xdr:sp macro="" textlink="">
      <xdr:nvSpPr>
        <xdr:cNvPr id="135" name="楕円 134">
          <a:extLst>
            <a:ext uri="{FF2B5EF4-FFF2-40B4-BE49-F238E27FC236}">
              <a16:creationId xmlns:a16="http://schemas.microsoft.com/office/drawing/2014/main" id="{1A52E67A-FD4A-4152-9DDA-D18E47402F07}"/>
            </a:ext>
          </a:extLst>
        </xdr:cNvPr>
        <xdr:cNvSpPr/>
      </xdr:nvSpPr>
      <xdr:spPr>
        <a:xfrm>
          <a:off x="9588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128451</xdr:rowOff>
    </xdr:from>
    <xdr:to>
      <xdr:col>55</xdr:col>
      <xdr:colOff>0</xdr:colOff>
      <xdr:row>36</xdr:row>
      <xdr:rowOff>131717</xdr:rowOff>
    </xdr:to>
    <xdr:cxnSp macro="">
      <xdr:nvCxnSpPr>
        <xdr:cNvPr id="136" name="直線コネクタ 135">
          <a:extLst>
            <a:ext uri="{FF2B5EF4-FFF2-40B4-BE49-F238E27FC236}">
              <a16:creationId xmlns:a16="http://schemas.microsoft.com/office/drawing/2014/main" id="{F1DFD096-1450-46D1-9E07-EC4A8835DD58}"/>
            </a:ext>
          </a:extLst>
        </xdr:cNvPr>
        <xdr:cNvCxnSpPr/>
      </xdr:nvCxnSpPr>
      <xdr:spPr>
        <a:xfrm flipV="1">
          <a:off x="9639300" y="630065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74386</xdr:rowOff>
    </xdr:from>
    <xdr:to>
      <xdr:col>46</xdr:col>
      <xdr:colOff>38100</xdr:colOff>
      <xdr:row>37</xdr:row>
      <xdr:rowOff>4536</xdr:rowOff>
    </xdr:to>
    <xdr:sp macro="" textlink="">
      <xdr:nvSpPr>
        <xdr:cNvPr id="137" name="楕円 136">
          <a:extLst>
            <a:ext uri="{FF2B5EF4-FFF2-40B4-BE49-F238E27FC236}">
              <a16:creationId xmlns:a16="http://schemas.microsoft.com/office/drawing/2014/main" id="{ECA39796-6B86-4357-8545-C82B17DB110D}"/>
            </a:ext>
          </a:extLst>
        </xdr:cNvPr>
        <xdr:cNvSpPr/>
      </xdr:nvSpPr>
      <xdr:spPr>
        <a:xfrm>
          <a:off x="8699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125186</xdr:rowOff>
    </xdr:from>
    <xdr:to>
      <xdr:col>50</xdr:col>
      <xdr:colOff>114300</xdr:colOff>
      <xdr:row>36</xdr:row>
      <xdr:rowOff>131717</xdr:rowOff>
    </xdr:to>
    <xdr:cxnSp macro="">
      <xdr:nvCxnSpPr>
        <xdr:cNvPr id="138" name="直線コネクタ 137">
          <a:extLst>
            <a:ext uri="{FF2B5EF4-FFF2-40B4-BE49-F238E27FC236}">
              <a16:creationId xmlns:a16="http://schemas.microsoft.com/office/drawing/2014/main" id="{861EC683-A789-46FD-977F-A63373D6E747}"/>
            </a:ext>
          </a:extLst>
        </xdr:cNvPr>
        <xdr:cNvCxnSpPr/>
      </xdr:nvCxnSpPr>
      <xdr:spPr>
        <a:xfrm>
          <a:off x="8750300" y="62973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67854</xdr:rowOff>
    </xdr:from>
    <xdr:to>
      <xdr:col>41</xdr:col>
      <xdr:colOff>101600</xdr:colOff>
      <xdr:row>36</xdr:row>
      <xdr:rowOff>169454</xdr:rowOff>
    </xdr:to>
    <xdr:sp macro="" textlink="">
      <xdr:nvSpPr>
        <xdr:cNvPr id="139" name="楕円 138">
          <a:extLst>
            <a:ext uri="{FF2B5EF4-FFF2-40B4-BE49-F238E27FC236}">
              <a16:creationId xmlns:a16="http://schemas.microsoft.com/office/drawing/2014/main" id="{493E2D7C-F5D6-46A7-868F-99C7CDCC8C97}"/>
            </a:ext>
          </a:extLst>
        </xdr:cNvPr>
        <xdr:cNvSpPr/>
      </xdr:nvSpPr>
      <xdr:spPr>
        <a:xfrm>
          <a:off x="7810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118654</xdr:rowOff>
    </xdr:from>
    <xdr:to>
      <xdr:col>45</xdr:col>
      <xdr:colOff>177800</xdr:colOff>
      <xdr:row>36</xdr:row>
      <xdr:rowOff>125186</xdr:rowOff>
    </xdr:to>
    <xdr:cxnSp macro="">
      <xdr:nvCxnSpPr>
        <xdr:cNvPr id="140" name="直線コネクタ 139">
          <a:extLst>
            <a:ext uri="{FF2B5EF4-FFF2-40B4-BE49-F238E27FC236}">
              <a16:creationId xmlns:a16="http://schemas.microsoft.com/office/drawing/2014/main" id="{EDF7FA96-85A1-4896-B82B-5A490E3C072A}"/>
            </a:ext>
          </a:extLst>
        </xdr:cNvPr>
        <xdr:cNvCxnSpPr/>
      </xdr:nvCxnSpPr>
      <xdr:spPr>
        <a:xfrm>
          <a:off x="7861300" y="629085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67854</xdr:rowOff>
    </xdr:from>
    <xdr:to>
      <xdr:col>36</xdr:col>
      <xdr:colOff>165100</xdr:colOff>
      <xdr:row>36</xdr:row>
      <xdr:rowOff>169454</xdr:rowOff>
    </xdr:to>
    <xdr:sp macro="" textlink="">
      <xdr:nvSpPr>
        <xdr:cNvPr id="141" name="楕円 140">
          <a:extLst>
            <a:ext uri="{FF2B5EF4-FFF2-40B4-BE49-F238E27FC236}">
              <a16:creationId xmlns:a16="http://schemas.microsoft.com/office/drawing/2014/main" id="{1C364F10-1E00-4CE6-AD4F-AB666875C57A}"/>
            </a:ext>
          </a:extLst>
        </xdr:cNvPr>
        <xdr:cNvSpPr/>
      </xdr:nvSpPr>
      <xdr:spPr>
        <a:xfrm>
          <a:off x="6921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118654</xdr:rowOff>
    </xdr:from>
    <xdr:to>
      <xdr:col>41</xdr:col>
      <xdr:colOff>50800</xdr:colOff>
      <xdr:row>36</xdr:row>
      <xdr:rowOff>118654</xdr:rowOff>
    </xdr:to>
    <xdr:cxnSp macro="">
      <xdr:nvCxnSpPr>
        <xdr:cNvPr id="142" name="直線コネクタ 141">
          <a:extLst>
            <a:ext uri="{FF2B5EF4-FFF2-40B4-BE49-F238E27FC236}">
              <a16:creationId xmlns:a16="http://schemas.microsoft.com/office/drawing/2014/main" id="{7E195C3F-7906-471A-BCB3-8DA1E6ABB489}"/>
            </a:ext>
          </a:extLst>
        </xdr:cNvPr>
        <xdr:cNvCxnSpPr/>
      </xdr:nvCxnSpPr>
      <xdr:spPr>
        <a:xfrm>
          <a:off x="6972300" y="6290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43" name="n_1aveValue【図書館】&#10;一人当たり面積">
          <a:extLst>
            <a:ext uri="{FF2B5EF4-FFF2-40B4-BE49-F238E27FC236}">
              <a16:creationId xmlns:a16="http://schemas.microsoft.com/office/drawing/2014/main" id="{CDBB750E-143D-4808-AEC4-B6DFDA5698B8}"/>
            </a:ext>
          </a:extLst>
        </xdr:cNvPr>
        <xdr:cNvSpPr txBox="1"/>
      </xdr:nvSpPr>
      <xdr:spPr>
        <a:xfrm>
          <a:off x="9391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44" name="n_2aveValue【図書館】&#10;一人当たり面積">
          <a:extLst>
            <a:ext uri="{FF2B5EF4-FFF2-40B4-BE49-F238E27FC236}">
              <a16:creationId xmlns:a16="http://schemas.microsoft.com/office/drawing/2014/main" id="{67C8B8F0-A2D0-45ED-B783-A00CA74C6C59}"/>
            </a:ext>
          </a:extLst>
        </xdr:cNvPr>
        <xdr:cNvSpPr txBox="1"/>
      </xdr:nvSpPr>
      <xdr:spPr>
        <a:xfrm>
          <a:off x="8515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5" name="n_3aveValue【図書館】&#10;一人当たり面積">
          <a:extLst>
            <a:ext uri="{FF2B5EF4-FFF2-40B4-BE49-F238E27FC236}">
              <a16:creationId xmlns:a16="http://schemas.microsoft.com/office/drawing/2014/main" id="{AC20CC41-D8B8-48CA-BCD8-DE45A681DECA}"/>
            </a:ext>
          </a:extLst>
        </xdr:cNvPr>
        <xdr:cNvSpPr txBox="1"/>
      </xdr:nvSpPr>
      <xdr:spPr>
        <a:xfrm>
          <a:off x="7626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33218</xdr:rowOff>
    </xdr:from>
    <xdr:ext cx="469744" cy="259045"/>
    <xdr:sp macro="" textlink="">
      <xdr:nvSpPr>
        <xdr:cNvPr id="146" name="n_4aveValue【図書館】&#10;一人当たり面積">
          <a:extLst>
            <a:ext uri="{FF2B5EF4-FFF2-40B4-BE49-F238E27FC236}">
              <a16:creationId xmlns:a16="http://schemas.microsoft.com/office/drawing/2014/main" id="{7E9CA8CE-C64E-4CEC-B3BC-E41ADDA330E3}"/>
            </a:ext>
          </a:extLst>
        </xdr:cNvPr>
        <xdr:cNvSpPr txBox="1"/>
      </xdr:nvSpPr>
      <xdr:spPr>
        <a:xfrm>
          <a:off x="6737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27594</xdr:rowOff>
    </xdr:from>
    <xdr:ext cx="469744" cy="259045"/>
    <xdr:sp macro="" textlink="">
      <xdr:nvSpPr>
        <xdr:cNvPr id="147" name="n_1mainValue【図書館】&#10;一人当たり面積">
          <a:extLst>
            <a:ext uri="{FF2B5EF4-FFF2-40B4-BE49-F238E27FC236}">
              <a16:creationId xmlns:a16="http://schemas.microsoft.com/office/drawing/2014/main" id="{F98793CA-5FD9-411F-BA1C-5F815ECC61AC}"/>
            </a:ext>
          </a:extLst>
        </xdr:cNvPr>
        <xdr:cNvSpPr txBox="1"/>
      </xdr:nvSpPr>
      <xdr:spPr>
        <a:xfrm>
          <a:off x="9391727" y="602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21063</xdr:rowOff>
    </xdr:from>
    <xdr:ext cx="469744" cy="259045"/>
    <xdr:sp macro="" textlink="">
      <xdr:nvSpPr>
        <xdr:cNvPr id="148" name="n_2mainValue【図書館】&#10;一人当たり面積">
          <a:extLst>
            <a:ext uri="{FF2B5EF4-FFF2-40B4-BE49-F238E27FC236}">
              <a16:creationId xmlns:a16="http://schemas.microsoft.com/office/drawing/2014/main" id="{D9641897-1197-4B12-8D72-B008BF4433E1}"/>
            </a:ext>
          </a:extLst>
        </xdr:cNvPr>
        <xdr:cNvSpPr txBox="1"/>
      </xdr:nvSpPr>
      <xdr:spPr>
        <a:xfrm>
          <a:off x="851542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14531</xdr:rowOff>
    </xdr:from>
    <xdr:ext cx="469744" cy="259045"/>
    <xdr:sp macro="" textlink="">
      <xdr:nvSpPr>
        <xdr:cNvPr id="149" name="n_3mainValue【図書館】&#10;一人当たり面積">
          <a:extLst>
            <a:ext uri="{FF2B5EF4-FFF2-40B4-BE49-F238E27FC236}">
              <a16:creationId xmlns:a16="http://schemas.microsoft.com/office/drawing/2014/main" id="{7E8BDA00-E2B5-4AF3-B1DC-E8AD731D7A55}"/>
            </a:ext>
          </a:extLst>
        </xdr:cNvPr>
        <xdr:cNvSpPr txBox="1"/>
      </xdr:nvSpPr>
      <xdr:spPr>
        <a:xfrm>
          <a:off x="7626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14531</xdr:rowOff>
    </xdr:from>
    <xdr:ext cx="469744" cy="259045"/>
    <xdr:sp macro="" textlink="">
      <xdr:nvSpPr>
        <xdr:cNvPr id="150" name="n_4mainValue【図書館】&#10;一人当たり面積">
          <a:extLst>
            <a:ext uri="{FF2B5EF4-FFF2-40B4-BE49-F238E27FC236}">
              <a16:creationId xmlns:a16="http://schemas.microsoft.com/office/drawing/2014/main" id="{52B8A624-7FE0-49E7-B73B-88229008D208}"/>
            </a:ext>
          </a:extLst>
        </xdr:cNvPr>
        <xdr:cNvSpPr txBox="1"/>
      </xdr:nvSpPr>
      <xdr:spPr>
        <a:xfrm>
          <a:off x="6737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1432590-075A-4D8F-B4CE-D4BAB4C2C2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1984A46-DC3A-4BB4-A3F2-2B49AFBD87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21F490F-DBFA-4C10-8F72-DFA7A6226F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F013E30-7401-4FA6-8377-188A7A9345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1F1BCB1-C428-47EB-AABB-967CD4B505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4EAB4CD-6EE3-4E24-A4CA-9EA0FF7EBD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7A20CDF-541A-4C8D-BC2D-5DB2728951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DB6AC24-F15E-4DF9-B158-FA60054C46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11228AE-FDC4-48EE-9C40-DBCCE3EC8A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334872A-2DF0-489F-8D3C-9ECB5EC061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D707124-B26A-4C42-9C08-0C4FE738E8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6B089211-25B6-4DF5-96C1-82BED3E5A24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D8F090AE-745B-4443-95EA-23B808512A4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EB866CB6-2A92-4551-A264-D7B1390A13F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49063156-0141-4160-A16F-A71E70F8BA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66D91B2-2585-4800-A1B2-945E2429948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13CABA1B-C00C-49D6-A85E-986518CC148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A755805D-8036-44C8-A4FF-C48F25CA764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181737F3-03CC-4312-8720-90B3DC79BE4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468CAB28-4818-4BF5-8F57-8982108940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E96AEB39-A4C3-4E8B-A145-D4BFE7CFC6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DA60E93B-FEBE-4537-8427-6270A84BEBB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CDDCC641-AF40-4D2E-B9D4-136D44E65CD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30BE1281-ECC2-4FE3-B272-B051B1FEFC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AA0E1FDD-06B2-4D8D-B69B-6247E15DDF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33B01B4D-206E-4154-91AE-05CE7442132F}"/>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23F3B836-8159-4203-90C4-3B107205C89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7FD0CBA0-0773-499E-BEDE-C1860A6C543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1A85039C-3090-4133-BD29-D326A62F3C64}"/>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9B9E423E-4DFC-441A-8086-BFC348B68E54}"/>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9830485-B6B0-46FC-A306-C073F812DEEA}"/>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10500FF5-6E8B-4D11-A139-B8CD8876F6D4}"/>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A1658ECE-E49A-4246-9036-9D9DE3A1C6DC}"/>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1DEDBC53-E155-4920-8C49-8B853EC06C8E}"/>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5D3D9144-2E45-4647-BB12-2FA45EC5114D}"/>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CDCBDA40-D890-4161-A90C-3EAE55DDBA58}"/>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F39BB2-A2C3-499D-9489-0BE2E3310F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87887C6-03FD-44AA-904D-D66397EEC3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8D80150-7CB4-4D3E-AA9E-0DA710EA39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B1179D5-CF13-41F3-B51C-85C186F1D2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1142DCC-F9D3-4615-897C-F6F4BADBFB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92" name="楕円 191">
          <a:extLst>
            <a:ext uri="{FF2B5EF4-FFF2-40B4-BE49-F238E27FC236}">
              <a16:creationId xmlns:a16="http://schemas.microsoft.com/office/drawing/2014/main" id="{98B6B260-6B8E-44B9-A7C5-7269093F10C1}"/>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E3DE009C-2648-48A6-ACB3-D48836D57275}"/>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4" name="楕円 193">
          <a:extLst>
            <a:ext uri="{FF2B5EF4-FFF2-40B4-BE49-F238E27FC236}">
              <a16:creationId xmlns:a16="http://schemas.microsoft.com/office/drawing/2014/main" id="{A3F0CF4F-6978-4D9F-B79E-4F56C1039CB6}"/>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55517</xdr:rowOff>
    </xdr:to>
    <xdr:cxnSp macro="">
      <xdr:nvCxnSpPr>
        <xdr:cNvPr id="195" name="直線コネクタ 194">
          <a:extLst>
            <a:ext uri="{FF2B5EF4-FFF2-40B4-BE49-F238E27FC236}">
              <a16:creationId xmlns:a16="http://schemas.microsoft.com/office/drawing/2014/main" id="{B3E93208-19AC-4CDE-B78B-6F6CBE249D59}"/>
            </a:ext>
          </a:extLst>
        </xdr:cNvPr>
        <xdr:cNvCxnSpPr/>
      </xdr:nvCxnSpPr>
      <xdr:spPr>
        <a:xfrm>
          <a:off x="3797300" y="1032129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6" name="楕円 195">
          <a:extLst>
            <a:ext uri="{FF2B5EF4-FFF2-40B4-BE49-F238E27FC236}">
              <a16:creationId xmlns:a16="http://schemas.microsoft.com/office/drawing/2014/main" id="{A32AD924-7123-4023-AB7A-BC6D0198A5BD}"/>
            </a:ext>
          </a:extLst>
        </xdr:cNvPr>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34290</xdr:rowOff>
    </xdr:to>
    <xdr:cxnSp macro="">
      <xdr:nvCxnSpPr>
        <xdr:cNvPr id="197" name="直線コネクタ 196">
          <a:extLst>
            <a:ext uri="{FF2B5EF4-FFF2-40B4-BE49-F238E27FC236}">
              <a16:creationId xmlns:a16="http://schemas.microsoft.com/office/drawing/2014/main" id="{4CFF25D3-DE7F-44D6-8D5D-22FA34AC98DE}"/>
            </a:ext>
          </a:extLst>
        </xdr:cNvPr>
        <xdr:cNvCxnSpPr/>
      </xdr:nvCxnSpPr>
      <xdr:spPr>
        <a:xfrm>
          <a:off x="2908300" y="103000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98" name="楕円 197">
          <a:extLst>
            <a:ext uri="{FF2B5EF4-FFF2-40B4-BE49-F238E27FC236}">
              <a16:creationId xmlns:a16="http://schemas.microsoft.com/office/drawing/2014/main" id="{F898248A-887E-4768-8EEE-7A9DF05E9987}"/>
            </a:ext>
          </a:extLst>
        </xdr:cNvPr>
        <xdr:cNvSpPr/>
      </xdr:nvSpPr>
      <xdr:spPr>
        <a:xfrm>
          <a:off x="196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13063</xdr:rowOff>
    </xdr:to>
    <xdr:cxnSp macro="">
      <xdr:nvCxnSpPr>
        <xdr:cNvPr id="199" name="直線コネクタ 198">
          <a:extLst>
            <a:ext uri="{FF2B5EF4-FFF2-40B4-BE49-F238E27FC236}">
              <a16:creationId xmlns:a16="http://schemas.microsoft.com/office/drawing/2014/main" id="{1819F9B5-5D5F-48B2-B1D7-579EE91AFD74}"/>
            </a:ext>
          </a:extLst>
        </xdr:cNvPr>
        <xdr:cNvCxnSpPr/>
      </xdr:nvCxnSpPr>
      <xdr:spPr>
        <a:xfrm>
          <a:off x="2019300" y="1027883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92891</xdr:rowOff>
    </xdr:from>
    <xdr:to>
      <xdr:col>6</xdr:col>
      <xdr:colOff>38100</xdr:colOff>
      <xdr:row>60</xdr:row>
      <xdr:rowOff>23041</xdr:rowOff>
    </xdr:to>
    <xdr:sp macro="" textlink="">
      <xdr:nvSpPr>
        <xdr:cNvPr id="200" name="楕円 199">
          <a:extLst>
            <a:ext uri="{FF2B5EF4-FFF2-40B4-BE49-F238E27FC236}">
              <a16:creationId xmlns:a16="http://schemas.microsoft.com/office/drawing/2014/main" id="{380AB7E8-E3B7-4E69-B905-C7E97690C99E}"/>
            </a:ext>
          </a:extLst>
        </xdr:cNvPr>
        <xdr:cNvSpPr/>
      </xdr:nvSpPr>
      <xdr:spPr>
        <a:xfrm>
          <a:off x="107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143691</xdr:rowOff>
    </xdr:from>
    <xdr:to>
      <xdr:col>10</xdr:col>
      <xdr:colOff>114300</xdr:colOff>
      <xdr:row>59</xdr:row>
      <xdr:rowOff>163285</xdr:rowOff>
    </xdr:to>
    <xdr:cxnSp macro="">
      <xdr:nvCxnSpPr>
        <xdr:cNvPr id="201" name="直線コネクタ 200">
          <a:extLst>
            <a:ext uri="{FF2B5EF4-FFF2-40B4-BE49-F238E27FC236}">
              <a16:creationId xmlns:a16="http://schemas.microsoft.com/office/drawing/2014/main" id="{390142B3-F64E-4BB2-BFAA-022E73172775}"/>
            </a:ext>
          </a:extLst>
        </xdr:cNvPr>
        <xdr:cNvCxnSpPr/>
      </xdr:nvCxnSpPr>
      <xdr:spPr>
        <a:xfrm>
          <a:off x="1130300" y="102592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08CCAEDB-BE5F-40EC-961D-38AD7212007E}"/>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51BF3E25-8E6F-4A1C-B342-309591782E7D}"/>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7FF66138-B8BE-4D5F-B30F-1EE2F6F4952B}"/>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5" name="n_4aveValue【体育館・プール】&#10;有形固定資産減価償却率">
          <a:extLst>
            <a:ext uri="{FF2B5EF4-FFF2-40B4-BE49-F238E27FC236}">
              <a16:creationId xmlns:a16="http://schemas.microsoft.com/office/drawing/2014/main" id="{0EFC35A0-468E-4068-836D-99408A80E9AA}"/>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6" name="n_1mainValue【体育館・プール】&#10;有形固定資産減価償却率">
          <a:extLst>
            <a:ext uri="{FF2B5EF4-FFF2-40B4-BE49-F238E27FC236}">
              <a16:creationId xmlns:a16="http://schemas.microsoft.com/office/drawing/2014/main" id="{9DA51372-BF9B-4CE7-9FA5-5EF9CFB84C65}"/>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207" name="n_2mainValue【体育館・プール】&#10;有形固定資産減価償却率">
          <a:extLst>
            <a:ext uri="{FF2B5EF4-FFF2-40B4-BE49-F238E27FC236}">
              <a16:creationId xmlns:a16="http://schemas.microsoft.com/office/drawing/2014/main" id="{1EE5CADB-8985-4A64-9C2E-DB1552BD61C6}"/>
            </a:ext>
          </a:extLst>
        </xdr:cNvPr>
        <xdr:cNvSpPr txBox="1"/>
      </xdr:nvSpPr>
      <xdr:spPr>
        <a:xfrm>
          <a:off x="2705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208" name="n_3mainValue【体育館・プール】&#10;有形固定資産減価償却率">
          <a:extLst>
            <a:ext uri="{FF2B5EF4-FFF2-40B4-BE49-F238E27FC236}">
              <a16:creationId xmlns:a16="http://schemas.microsoft.com/office/drawing/2014/main" id="{86A9D27A-CD36-4D37-8DF6-7A25E8BD076F}"/>
            </a:ext>
          </a:extLst>
        </xdr:cNvPr>
        <xdr:cNvSpPr txBox="1"/>
      </xdr:nvSpPr>
      <xdr:spPr>
        <a:xfrm>
          <a:off x="1816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39568</xdr:rowOff>
    </xdr:from>
    <xdr:ext cx="405111" cy="259045"/>
    <xdr:sp macro="" textlink="">
      <xdr:nvSpPr>
        <xdr:cNvPr id="209" name="n_4mainValue【体育館・プール】&#10;有形固定資産減価償却率">
          <a:extLst>
            <a:ext uri="{FF2B5EF4-FFF2-40B4-BE49-F238E27FC236}">
              <a16:creationId xmlns:a16="http://schemas.microsoft.com/office/drawing/2014/main" id="{989A31C3-0B52-4F39-BE38-9B93D8514908}"/>
            </a:ext>
          </a:extLst>
        </xdr:cNvPr>
        <xdr:cNvSpPr txBox="1"/>
      </xdr:nvSpPr>
      <xdr:spPr>
        <a:xfrm>
          <a:off x="927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714F42A-4556-4935-8E77-5BBE10CEDE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A8808CC6-7E3C-4CCE-9D6E-C9151A1414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3EB74D0A-FB99-4FAD-9099-3CB6701C7F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7CAFCEA0-8581-4457-9B8F-466F414F62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6E10B981-4D68-4B12-B376-65BF1B2F64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34DD6A90-5BCD-42E3-BA8C-3C01027F12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9E1B32E-3DD8-4B68-B995-54CC0D7D18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88B208C-77AC-45DA-8524-A741EB4334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68F9E813-109C-488B-AF87-D696137775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9CB0AEED-5FD0-4043-A53E-D6F1696F2F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D2C057F2-F1A3-4FFF-8C91-01B2CF0E3B2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C62C9C45-3559-493F-97C7-5A95D75F71C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DB5E3973-6AD0-4D73-B9BA-3C678D054BB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B3F60181-2CCD-4D5E-A07C-ED8DDD0EC6B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D27E6D33-8B2C-4797-81AB-140BD1244A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B8D3ED3A-B351-4ACD-A066-68578EDA59A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6F2C3FC-25F8-4F66-8E18-CCA32C389F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6677A910-727A-4D56-95E7-E29B16B4E05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C3AFA02-AF4F-4F74-B763-00BA925C8C8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78630D93-742B-4901-9F62-F45A55E4F92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FA7CF5E9-609B-4557-96EA-9B72B8E163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9C02F5E5-9D05-400E-AD21-A3629C3B6CF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F187B691-049D-4A2D-8D0A-37BE06F611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093C5A6B-F5E4-40C6-8C51-FBD0430C8B9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FF428DF2-D4F6-47BB-AE0D-6FB26F7AA43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527DD94B-AD1B-4AC6-848F-9EFA9C424F39}"/>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279D827B-67F4-4035-988E-4551345FF94E}"/>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A75F982A-5F7E-480D-B7DF-EEDDD178A11A}"/>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59376B6E-CA4A-4514-A450-FCB643F7B391}"/>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4704A546-29B6-433A-B676-C7AEEF3A72C1}"/>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FD1A1E97-A8D0-4EB3-825F-54051AB2C194}"/>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4EBE8F52-3601-49A8-B602-CBF0D661D709}"/>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B8DD68ED-FB4C-49E8-9104-246BB1EC884F}"/>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475FF144-09F4-47DC-A0B5-644274CDB9FD}"/>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B9444F2-9CD5-4207-BD5E-F398A926657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5BCF01F-5158-430A-A6E8-450B5A4F7A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77A8263-93DB-4314-BD1D-4F16690CD8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07B3CE8-C5A7-4D58-9B48-409B994405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9A04778-8889-4622-856B-6C0F2225D6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136652</xdr:rowOff>
    </xdr:from>
    <xdr:to>
      <xdr:col>55</xdr:col>
      <xdr:colOff>50800</xdr:colOff>
      <xdr:row>63</xdr:row>
      <xdr:rowOff>66802</xdr:rowOff>
    </xdr:to>
    <xdr:sp macro="" textlink="">
      <xdr:nvSpPr>
        <xdr:cNvPr id="249" name="楕円 248">
          <a:extLst>
            <a:ext uri="{FF2B5EF4-FFF2-40B4-BE49-F238E27FC236}">
              <a16:creationId xmlns:a16="http://schemas.microsoft.com/office/drawing/2014/main" id="{D46BBBA2-6B56-4862-904B-952C59B1B13E}"/>
            </a:ext>
          </a:extLst>
        </xdr:cNvPr>
        <xdr:cNvSpPr/>
      </xdr:nvSpPr>
      <xdr:spPr>
        <a:xfrm>
          <a:off x="10426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115079</xdr:rowOff>
    </xdr:from>
    <xdr:ext cx="469744" cy="259045"/>
    <xdr:sp macro="" textlink="">
      <xdr:nvSpPr>
        <xdr:cNvPr id="250" name="【体育館・プール】&#10;一人当たり面積該当値テキスト">
          <a:extLst>
            <a:ext uri="{FF2B5EF4-FFF2-40B4-BE49-F238E27FC236}">
              <a16:creationId xmlns:a16="http://schemas.microsoft.com/office/drawing/2014/main" id="{01F378C7-133F-4E1D-BE0F-27222A884199}"/>
            </a:ext>
          </a:extLst>
        </xdr:cNvPr>
        <xdr:cNvSpPr txBox="1"/>
      </xdr:nvSpPr>
      <xdr:spPr>
        <a:xfrm>
          <a:off x="10515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137414</xdr:rowOff>
    </xdr:from>
    <xdr:to>
      <xdr:col>50</xdr:col>
      <xdr:colOff>165100</xdr:colOff>
      <xdr:row>63</xdr:row>
      <xdr:rowOff>67564</xdr:rowOff>
    </xdr:to>
    <xdr:sp macro="" textlink="">
      <xdr:nvSpPr>
        <xdr:cNvPr id="251" name="楕円 250">
          <a:extLst>
            <a:ext uri="{FF2B5EF4-FFF2-40B4-BE49-F238E27FC236}">
              <a16:creationId xmlns:a16="http://schemas.microsoft.com/office/drawing/2014/main" id="{F6C0C7DB-7434-4604-B149-1B652AE21732}"/>
            </a:ext>
          </a:extLst>
        </xdr:cNvPr>
        <xdr:cNvSpPr/>
      </xdr:nvSpPr>
      <xdr:spPr>
        <a:xfrm>
          <a:off x="95885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xdr:rowOff>
    </xdr:from>
    <xdr:to>
      <xdr:col>55</xdr:col>
      <xdr:colOff>0</xdr:colOff>
      <xdr:row>63</xdr:row>
      <xdr:rowOff>16764</xdr:rowOff>
    </xdr:to>
    <xdr:cxnSp macro="">
      <xdr:nvCxnSpPr>
        <xdr:cNvPr id="252" name="直線コネクタ 251">
          <a:extLst>
            <a:ext uri="{FF2B5EF4-FFF2-40B4-BE49-F238E27FC236}">
              <a16:creationId xmlns:a16="http://schemas.microsoft.com/office/drawing/2014/main" id="{BEE0682F-E4EB-4917-8CAF-2BAAE62648C0}"/>
            </a:ext>
          </a:extLst>
        </xdr:cNvPr>
        <xdr:cNvCxnSpPr/>
      </xdr:nvCxnSpPr>
      <xdr:spPr>
        <a:xfrm flipV="1">
          <a:off x="9639300" y="1081735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136652</xdr:rowOff>
    </xdr:from>
    <xdr:to>
      <xdr:col>46</xdr:col>
      <xdr:colOff>38100</xdr:colOff>
      <xdr:row>63</xdr:row>
      <xdr:rowOff>66802</xdr:rowOff>
    </xdr:to>
    <xdr:sp macro="" textlink="">
      <xdr:nvSpPr>
        <xdr:cNvPr id="253" name="楕円 252">
          <a:extLst>
            <a:ext uri="{FF2B5EF4-FFF2-40B4-BE49-F238E27FC236}">
              <a16:creationId xmlns:a16="http://schemas.microsoft.com/office/drawing/2014/main" id="{824F4FD8-467C-4F2D-ADDD-97612AAD8CA2}"/>
            </a:ext>
          </a:extLst>
        </xdr:cNvPr>
        <xdr:cNvSpPr/>
      </xdr:nvSpPr>
      <xdr:spPr>
        <a:xfrm>
          <a:off x="8699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16002</xdr:rowOff>
    </xdr:from>
    <xdr:to>
      <xdr:col>50</xdr:col>
      <xdr:colOff>114300</xdr:colOff>
      <xdr:row>63</xdr:row>
      <xdr:rowOff>16764</xdr:rowOff>
    </xdr:to>
    <xdr:cxnSp macro="">
      <xdr:nvCxnSpPr>
        <xdr:cNvPr id="254" name="直線コネクタ 253">
          <a:extLst>
            <a:ext uri="{FF2B5EF4-FFF2-40B4-BE49-F238E27FC236}">
              <a16:creationId xmlns:a16="http://schemas.microsoft.com/office/drawing/2014/main" id="{E36CC78E-B6A8-4D1A-9CEB-478D5ED053F0}"/>
            </a:ext>
          </a:extLst>
        </xdr:cNvPr>
        <xdr:cNvCxnSpPr/>
      </xdr:nvCxnSpPr>
      <xdr:spPr>
        <a:xfrm>
          <a:off x="8750300" y="1081735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135128</xdr:rowOff>
    </xdr:from>
    <xdr:to>
      <xdr:col>41</xdr:col>
      <xdr:colOff>101600</xdr:colOff>
      <xdr:row>63</xdr:row>
      <xdr:rowOff>65278</xdr:rowOff>
    </xdr:to>
    <xdr:sp macro="" textlink="">
      <xdr:nvSpPr>
        <xdr:cNvPr id="255" name="楕円 254">
          <a:extLst>
            <a:ext uri="{FF2B5EF4-FFF2-40B4-BE49-F238E27FC236}">
              <a16:creationId xmlns:a16="http://schemas.microsoft.com/office/drawing/2014/main" id="{ACFEB3EA-A6BA-4BBE-AF99-C385B7E046B7}"/>
            </a:ext>
          </a:extLst>
        </xdr:cNvPr>
        <xdr:cNvSpPr/>
      </xdr:nvSpPr>
      <xdr:spPr>
        <a:xfrm>
          <a:off x="7810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14478</xdr:rowOff>
    </xdr:from>
    <xdr:to>
      <xdr:col>45</xdr:col>
      <xdr:colOff>177800</xdr:colOff>
      <xdr:row>63</xdr:row>
      <xdr:rowOff>16002</xdr:rowOff>
    </xdr:to>
    <xdr:cxnSp macro="">
      <xdr:nvCxnSpPr>
        <xdr:cNvPr id="256" name="直線コネクタ 255">
          <a:extLst>
            <a:ext uri="{FF2B5EF4-FFF2-40B4-BE49-F238E27FC236}">
              <a16:creationId xmlns:a16="http://schemas.microsoft.com/office/drawing/2014/main" id="{7CC565D8-8207-4031-9DF3-A8E5AA2C676B}"/>
            </a:ext>
          </a:extLst>
        </xdr:cNvPr>
        <xdr:cNvCxnSpPr/>
      </xdr:nvCxnSpPr>
      <xdr:spPr>
        <a:xfrm>
          <a:off x="7861300" y="108158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135128</xdr:rowOff>
    </xdr:from>
    <xdr:to>
      <xdr:col>36</xdr:col>
      <xdr:colOff>165100</xdr:colOff>
      <xdr:row>63</xdr:row>
      <xdr:rowOff>65278</xdr:rowOff>
    </xdr:to>
    <xdr:sp macro="" textlink="">
      <xdr:nvSpPr>
        <xdr:cNvPr id="257" name="楕円 256">
          <a:extLst>
            <a:ext uri="{FF2B5EF4-FFF2-40B4-BE49-F238E27FC236}">
              <a16:creationId xmlns:a16="http://schemas.microsoft.com/office/drawing/2014/main" id="{4E717E90-07BB-4870-83C2-CD23F9FC8DE3}"/>
            </a:ext>
          </a:extLst>
        </xdr:cNvPr>
        <xdr:cNvSpPr/>
      </xdr:nvSpPr>
      <xdr:spPr>
        <a:xfrm>
          <a:off x="6921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14478</xdr:rowOff>
    </xdr:from>
    <xdr:to>
      <xdr:col>41</xdr:col>
      <xdr:colOff>50800</xdr:colOff>
      <xdr:row>63</xdr:row>
      <xdr:rowOff>14478</xdr:rowOff>
    </xdr:to>
    <xdr:cxnSp macro="">
      <xdr:nvCxnSpPr>
        <xdr:cNvPr id="258" name="直線コネクタ 257">
          <a:extLst>
            <a:ext uri="{FF2B5EF4-FFF2-40B4-BE49-F238E27FC236}">
              <a16:creationId xmlns:a16="http://schemas.microsoft.com/office/drawing/2014/main" id="{56AEFF1B-698F-41CD-B41C-AAE88E719A36}"/>
            </a:ext>
          </a:extLst>
        </xdr:cNvPr>
        <xdr:cNvCxnSpPr/>
      </xdr:nvCxnSpPr>
      <xdr:spPr>
        <a:xfrm>
          <a:off x="6972300" y="10815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4AD2C4BA-39C8-429A-B1DD-DCD0FCDFBA2D}"/>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167FCDF3-ECD5-41AA-BB58-5A27CEF40B22}"/>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F2A7C0B6-2706-4153-B70F-852F4DE00E6B}"/>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56D25C7A-7415-4789-91E3-EA3B74B9377C}"/>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58691</xdr:rowOff>
    </xdr:from>
    <xdr:ext cx="469744" cy="259045"/>
    <xdr:sp macro="" textlink="">
      <xdr:nvSpPr>
        <xdr:cNvPr id="263" name="n_1mainValue【体育館・プール】&#10;一人当たり面積">
          <a:extLst>
            <a:ext uri="{FF2B5EF4-FFF2-40B4-BE49-F238E27FC236}">
              <a16:creationId xmlns:a16="http://schemas.microsoft.com/office/drawing/2014/main" id="{8E604319-8207-4A3F-92BA-2B6DF33875E0}"/>
            </a:ext>
          </a:extLst>
        </xdr:cNvPr>
        <xdr:cNvSpPr txBox="1"/>
      </xdr:nvSpPr>
      <xdr:spPr>
        <a:xfrm>
          <a:off x="9391727"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57929</xdr:rowOff>
    </xdr:from>
    <xdr:ext cx="469744" cy="259045"/>
    <xdr:sp macro="" textlink="">
      <xdr:nvSpPr>
        <xdr:cNvPr id="264" name="n_2mainValue【体育館・プール】&#10;一人当たり面積">
          <a:extLst>
            <a:ext uri="{FF2B5EF4-FFF2-40B4-BE49-F238E27FC236}">
              <a16:creationId xmlns:a16="http://schemas.microsoft.com/office/drawing/2014/main" id="{2D097CFE-4066-4F08-B2DD-B1E1DD014357}"/>
            </a:ext>
          </a:extLst>
        </xdr:cNvPr>
        <xdr:cNvSpPr txBox="1"/>
      </xdr:nvSpPr>
      <xdr:spPr>
        <a:xfrm>
          <a:off x="8515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56405</xdr:rowOff>
    </xdr:from>
    <xdr:ext cx="469744" cy="259045"/>
    <xdr:sp macro="" textlink="">
      <xdr:nvSpPr>
        <xdr:cNvPr id="265" name="n_3mainValue【体育館・プール】&#10;一人当たり面積">
          <a:extLst>
            <a:ext uri="{FF2B5EF4-FFF2-40B4-BE49-F238E27FC236}">
              <a16:creationId xmlns:a16="http://schemas.microsoft.com/office/drawing/2014/main" id="{FC24F130-5C8B-4DE1-B546-DB7992634DCE}"/>
            </a:ext>
          </a:extLst>
        </xdr:cNvPr>
        <xdr:cNvSpPr txBox="1"/>
      </xdr:nvSpPr>
      <xdr:spPr>
        <a:xfrm>
          <a:off x="7626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56405</xdr:rowOff>
    </xdr:from>
    <xdr:ext cx="469744" cy="259045"/>
    <xdr:sp macro="" textlink="">
      <xdr:nvSpPr>
        <xdr:cNvPr id="266" name="n_4mainValue【体育館・プール】&#10;一人当たり面積">
          <a:extLst>
            <a:ext uri="{FF2B5EF4-FFF2-40B4-BE49-F238E27FC236}">
              <a16:creationId xmlns:a16="http://schemas.microsoft.com/office/drawing/2014/main" id="{47377E99-C3E8-4F24-B7F7-077B170369AB}"/>
            </a:ext>
          </a:extLst>
        </xdr:cNvPr>
        <xdr:cNvSpPr txBox="1"/>
      </xdr:nvSpPr>
      <xdr:spPr>
        <a:xfrm>
          <a:off x="6737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4B424F3C-1A34-4FD3-B84D-49CCE9E107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AE8FA338-5BB8-4011-BC07-ADCD63A2ED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6E49479-C70F-4A80-AC68-A78C8C2BA8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81EB782-84E6-401B-AD5D-6B3526FCDB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E7BF4B41-A6E9-4802-A1C8-0467A008A6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E66252D5-9D5F-4091-9781-A885DB0AA2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DE37EACA-1F14-4A76-8F95-BE68F29425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3D972006-EDA3-4689-B36D-6BE66780B2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76E84360-81BB-4A17-96F2-D055B00AEE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CF5EF0EC-7580-40D5-928B-F0B840525C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4EE37A08-A53C-40D0-92FF-26FC36EA14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E5E55EBD-04F6-4B8B-A84A-D8AE4E0E082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8D98B05C-720F-4971-AE11-FB87988A680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C5A034B2-6840-4786-B4E2-B303B9F9034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7150AE5B-4AEB-446B-9C88-711FA98091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0BB0E9C-A861-490A-9A72-BD34025A876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C3E08BAF-9FF4-46F2-B919-12B13FB661E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4C226666-23DC-41EB-8B09-2856492E81C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9B4C9A3E-565C-40FA-95AF-6BE57F37545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5398EB89-A162-4AFB-803B-CA017257D4A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4ED82401-4763-436E-B4AE-6B1E9052136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2C5C5A07-8B6E-4243-9EFB-27A9E305A1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313EEE5A-AF64-4CFC-A1B3-381A8245DED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54F32EC4-7891-4101-A055-FF949D567A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6D79D9D8-EFC9-4B69-9F4A-7219232BD304}"/>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44C4089F-F182-4064-AD1E-62E18555B25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84B863D-EED6-41E2-BE9A-ED9566D3F5D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4909337D-9590-44A8-B612-F1662A190577}"/>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A839CF43-FE86-496B-A7D9-5AAD624EAA1E}"/>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9D06CC9-8E4A-4F12-8A51-4B1800D48A1A}"/>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08E9E8CD-CF7E-4236-9679-84AF7A09D2F5}"/>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ECF0F6D9-B80C-4141-8B62-46B11DF7FF8F}"/>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D6681D62-8C9B-4D89-8FFB-075E0917E316}"/>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9755F415-FD14-4C23-ABDB-28C461153272}"/>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69EA3A5D-41BE-4703-8F0F-804DEFFD302B}"/>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004E031-6E2B-4F93-9A9B-65EEDC3842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6541AF3-4070-4FD7-B6F0-48ED66FFCA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E15F94F-B6D7-4DF4-A7B9-5E6EE32A97E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34D7799-FA04-4ACA-BD4E-F2D89CB577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2B1AA15-B291-4EB3-825B-9582A1E5F4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307" name="楕円 306">
          <a:extLst>
            <a:ext uri="{FF2B5EF4-FFF2-40B4-BE49-F238E27FC236}">
              <a16:creationId xmlns:a16="http://schemas.microsoft.com/office/drawing/2014/main" id="{39941791-3361-4875-A448-5584BE8D9C6F}"/>
            </a:ext>
          </a:extLst>
        </xdr:cNvPr>
        <xdr:cNvSpPr/>
      </xdr:nvSpPr>
      <xdr:spPr>
        <a:xfrm>
          <a:off x="4584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A3BF0605-718B-4A87-9660-609D6697E590}"/>
            </a:ext>
          </a:extLst>
        </xdr:cNvPr>
        <xdr:cNvSpPr txBox="1"/>
      </xdr:nvSpPr>
      <xdr:spPr>
        <a:xfrm>
          <a:off x="4673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69214</xdr:rowOff>
    </xdr:from>
    <xdr:to>
      <xdr:col>20</xdr:col>
      <xdr:colOff>38100</xdr:colOff>
      <xdr:row>84</xdr:row>
      <xdr:rowOff>170814</xdr:rowOff>
    </xdr:to>
    <xdr:sp macro="" textlink="">
      <xdr:nvSpPr>
        <xdr:cNvPr id="309" name="楕円 308">
          <a:extLst>
            <a:ext uri="{FF2B5EF4-FFF2-40B4-BE49-F238E27FC236}">
              <a16:creationId xmlns:a16="http://schemas.microsoft.com/office/drawing/2014/main" id="{25F1240F-C8B5-4D53-BBA5-C55A25E2BDF2}"/>
            </a:ext>
          </a:extLst>
        </xdr:cNvPr>
        <xdr:cNvSpPr/>
      </xdr:nvSpPr>
      <xdr:spPr>
        <a:xfrm>
          <a:off x="3746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120014</xdr:rowOff>
    </xdr:from>
    <xdr:to>
      <xdr:col>24</xdr:col>
      <xdr:colOff>63500</xdr:colOff>
      <xdr:row>84</xdr:row>
      <xdr:rowOff>158114</xdr:rowOff>
    </xdr:to>
    <xdr:cxnSp macro="">
      <xdr:nvCxnSpPr>
        <xdr:cNvPr id="310" name="直線コネクタ 309">
          <a:extLst>
            <a:ext uri="{FF2B5EF4-FFF2-40B4-BE49-F238E27FC236}">
              <a16:creationId xmlns:a16="http://schemas.microsoft.com/office/drawing/2014/main" id="{73074F01-303A-4ABF-8146-62BD58458D84}"/>
            </a:ext>
          </a:extLst>
        </xdr:cNvPr>
        <xdr:cNvCxnSpPr/>
      </xdr:nvCxnSpPr>
      <xdr:spPr>
        <a:xfrm>
          <a:off x="3797300" y="145218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31114</xdr:rowOff>
    </xdr:from>
    <xdr:to>
      <xdr:col>15</xdr:col>
      <xdr:colOff>101600</xdr:colOff>
      <xdr:row>84</xdr:row>
      <xdr:rowOff>132714</xdr:rowOff>
    </xdr:to>
    <xdr:sp macro="" textlink="">
      <xdr:nvSpPr>
        <xdr:cNvPr id="311" name="楕円 310">
          <a:extLst>
            <a:ext uri="{FF2B5EF4-FFF2-40B4-BE49-F238E27FC236}">
              <a16:creationId xmlns:a16="http://schemas.microsoft.com/office/drawing/2014/main" id="{DD919972-C6BE-4651-AFE9-6B7D5B25164C}"/>
            </a:ext>
          </a:extLst>
        </xdr:cNvPr>
        <xdr:cNvSpPr/>
      </xdr:nvSpPr>
      <xdr:spPr>
        <a:xfrm>
          <a:off x="2857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81914</xdr:rowOff>
    </xdr:from>
    <xdr:to>
      <xdr:col>19</xdr:col>
      <xdr:colOff>177800</xdr:colOff>
      <xdr:row>84</xdr:row>
      <xdr:rowOff>120014</xdr:rowOff>
    </xdr:to>
    <xdr:cxnSp macro="">
      <xdr:nvCxnSpPr>
        <xdr:cNvPr id="312" name="直線コネクタ 311">
          <a:extLst>
            <a:ext uri="{FF2B5EF4-FFF2-40B4-BE49-F238E27FC236}">
              <a16:creationId xmlns:a16="http://schemas.microsoft.com/office/drawing/2014/main" id="{C9269817-5FB1-4394-8043-BCDAB47F46BF}"/>
            </a:ext>
          </a:extLst>
        </xdr:cNvPr>
        <xdr:cNvCxnSpPr/>
      </xdr:nvCxnSpPr>
      <xdr:spPr>
        <a:xfrm>
          <a:off x="2908300" y="14483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164464</xdr:rowOff>
    </xdr:from>
    <xdr:to>
      <xdr:col>10</xdr:col>
      <xdr:colOff>165100</xdr:colOff>
      <xdr:row>84</xdr:row>
      <xdr:rowOff>94614</xdr:rowOff>
    </xdr:to>
    <xdr:sp macro="" textlink="">
      <xdr:nvSpPr>
        <xdr:cNvPr id="313" name="楕円 312">
          <a:extLst>
            <a:ext uri="{FF2B5EF4-FFF2-40B4-BE49-F238E27FC236}">
              <a16:creationId xmlns:a16="http://schemas.microsoft.com/office/drawing/2014/main" id="{7692E28E-E121-4F90-AB08-B500FD2B215E}"/>
            </a:ext>
          </a:extLst>
        </xdr:cNvPr>
        <xdr:cNvSpPr/>
      </xdr:nvSpPr>
      <xdr:spPr>
        <a:xfrm>
          <a:off x="1968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43814</xdr:rowOff>
    </xdr:from>
    <xdr:to>
      <xdr:col>15</xdr:col>
      <xdr:colOff>50800</xdr:colOff>
      <xdr:row>84</xdr:row>
      <xdr:rowOff>81914</xdr:rowOff>
    </xdr:to>
    <xdr:cxnSp macro="">
      <xdr:nvCxnSpPr>
        <xdr:cNvPr id="314" name="直線コネクタ 313">
          <a:extLst>
            <a:ext uri="{FF2B5EF4-FFF2-40B4-BE49-F238E27FC236}">
              <a16:creationId xmlns:a16="http://schemas.microsoft.com/office/drawing/2014/main" id="{224407B6-6437-410E-870E-FE8ADAC52AD2}"/>
            </a:ext>
          </a:extLst>
        </xdr:cNvPr>
        <xdr:cNvCxnSpPr/>
      </xdr:nvCxnSpPr>
      <xdr:spPr>
        <a:xfrm>
          <a:off x="2019300" y="14445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5" name="楕円 314">
          <a:extLst>
            <a:ext uri="{FF2B5EF4-FFF2-40B4-BE49-F238E27FC236}">
              <a16:creationId xmlns:a16="http://schemas.microsoft.com/office/drawing/2014/main" id="{6922E3AD-FB23-44AB-83EB-AF19455F3895}"/>
            </a:ext>
          </a:extLst>
        </xdr:cNvPr>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43814</xdr:rowOff>
    </xdr:to>
    <xdr:cxnSp macro="">
      <xdr:nvCxnSpPr>
        <xdr:cNvPr id="316" name="直線コネクタ 315">
          <a:extLst>
            <a:ext uri="{FF2B5EF4-FFF2-40B4-BE49-F238E27FC236}">
              <a16:creationId xmlns:a16="http://schemas.microsoft.com/office/drawing/2014/main" id="{AEEFBD54-4996-4A9E-B54E-829236B40946}"/>
            </a:ext>
          </a:extLst>
        </xdr:cNvPr>
        <xdr:cNvCxnSpPr/>
      </xdr:nvCxnSpPr>
      <xdr:spPr>
        <a:xfrm>
          <a:off x="1130300" y="14407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33C6201D-A425-45BB-B48D-970DAF325734}"/>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39A7E4A9-0137-4EC5-BA11-EDFC27C41848}"/>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0D970A8E-7E2B-4ACF-96DC-0A92B3D2A055}"/>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3DDF8AB1-2F19-4741-9F12-479E6E933532}"/>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161941</xdr:rowOff>
    </xdr:from>
    <xdr:ext cx="405111" cy="259045"/>
    <xdr:sp macro="" textlink="">
      <xdr:nvSpPr>
        <xdr:cNvPr id="321" name="n_1mainValue【福祉施設】&#10;有形固定資産減価償却率">
          <a:extLst>
            <a:ext uri="{FF2B5EF4-FFF2-40B4-BE49-F238E27FC236}">
              <a16:creationId xmlns:a16="http://schemas.microsoft.com/office/drawing/2014/main" id="{BA991E83-4D57-4DC6-BD45-5416509713FF}"/>
            </a:ext>
          </a:extLst>
        </xdr:cNvPr>
        <xdr:cNvSpPr txBox="1"/>
      </xdr:nvSpPr>
      <xdr:spPr>
        <a:xfrm>
          <a:off x="35820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123841</xdr:rowOff>
    </xdr:from>
    <xdr:ext cx="405111" cy="259045"/>
    <xdr:sp macro="" textlink="">
      <xdr:nvSpPr>
        <xdr:cNvPr id="322" name="n_2mainValue【福祉施設】&#10;有形固定資産減価償却率">
          <a:extLst>
            <a:ext uri="{FF2B5EF4-FFF2-40B4-BE49-F238E27FC236}">
              <a16:creationId xmlns:a16="http://schemas.microsoft.com/office/drawing/2014/main" id="{691B57E0-D2AA-4EBC-8DFA-D33B5B35F87B}"/>
            </a:ext>
          </a:extLst>
        </xdr:cNvPr>
        <xdr:cNvSpPr txBox="1"/>
      </xdr:nvSpPr>
      <xdr:spPr>
        <a:xfrm>
          <a:off x="2705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85741</xdr:rowOff>
    </xdr:from>
    <xdr:ext cx="405111" cy="259045"/>
    <xdr:sp macro="" textlink="">
      <xdr:nvSpPr>
        <xdr:cNvPr id="323" name="n_3mainValue【福祉施設】&#10;有形固定資産減価償却率">
          <a:extLst>
            <a:ext uri="{FF2B5EF4-FFF2-40B4-BE49-F238E27FC236}">
              <a16:creationId xmlns:a16="http://schemas.microsoft.com/office/drawing/2014/main" id="{2A77F8A7-1307-4D81-83CC-6179C592D55B}"/>
            </a:ext>
          </a:extLst>
        </xdr:cNvPr>
        <xdr:cNvSpPr txBox="1"/>
      </xdr:nvSpPr>
      <xdr:spPr>
        <a:xfrm>
          <a:off x="1816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4" name="n_4mainValue【福祉施設】&#10;有形固定資産減価償却率">
          <a:extLst>
            <a:ext uri="{FF2B5EF4-FFF2-40B4-BE49-F238E27FC236}">
              <a16:creationId xmlns:a16="http://schemas.microsoft.com/office/drawing/2014/main" id="{6D72FB0B-365C-4755-ADAA-43279176BF3C}"/>
            </a:ext>
          </a:extLst>
        </xdr:cNvPr>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EE1225E2-BFAA-4FF3-BAB2-987505FCBD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B8BD8FB-1EAF-4CF0-9C4F-2B7F69DACF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9ECA8A0A-4922-410E-A9B3-A57B251F18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0AAD1BC-8E28-40DF-A4F0-DA134769C4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FBAB91BB-5CA8-4F5F-B1E6-F05A94B972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DF72C1D4-9FCC-4304-9D6C-13FFFF1E80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5CEEBC03-AA64-43AC-B0D5-111220E41A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EF88286F-8D02-420D-8F55-E750B7E205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EE909A42-75D6-4C4C-B832-1D60454505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F2179BFD-1FED-4B59-8905-EC231DDE34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01BE132B-0AB4-44FA-BAA8-7FE98961EEB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8C3128F7-59A2-4074-AA34-E3031F90D80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E989E55F-2F16-4317-9EA5-2E579ED1F8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22BBB50-32DD-41C9-8572-71B96D6938C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93D40D30-72FD-4389-B6F9-B45FB074C91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29175AD3-EAC3-4CAF-8826-BD0AC445767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01CFAB7-BE24-4C04-992B-A9D5AAB337E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684842C-E871-499C-A2FC-B03DFCD4FA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BA2F292F-76C2-4F66-B5C3-24ACF21DEB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EC6A9985-E5A6-4BCB-9959-6BB2AF4346A3}"/>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DE4822EC-F3B7-4149-A8E2-DA6ED79860E6}"/>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30F87540-24E4-496D-A0E8-C09F0918834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CC2BE921-B15C-499E-A086-3785F6E66CE6}"/>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B3D1FD67-48D4-4820-8D55-271C444CFF12}"/>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72E95882-813F-4D9E-A54E-E0936921EC35}"/>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C3EEE7B8-4084-4726-B9EE-378978A1B3A5}"/>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6A155E04-B433-44E4-A14D-28D7B550AD34}"/>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44483200-8A89-47BC-9495-7BA4293A5536}"/>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B477EDB4-6680-4A07-A4A8-A20D116D52B9}"/>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A88095A6-A00F-453A-9E2E-31B4C39566B9}"/>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4A823F1-1388-467B-9684-CC0CCBEFADA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C5A47EE-2C9F-40F1-A62A-2E40512A87B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EC99461-C99E-4332-9368-F88F6E0FB5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D0D0556-48F4-431F-A10E-38DD016CCE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AF80814-E5B7-4E42-8F4D-C261F1A32D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135319</xdr:rowOff>
    </xdr:from>
    <xdr:to>
      <xdr:col>55</xdr:col>
      <xdr:colOff>50800</xdr:colOff>
      <xdr:row>85</xdr:row>
      <xdr:rowOff>65469</xdr:rowOff>
    </xdr:to>
    <xdr:sp macro="" textlink="">
      <xdr:nvSpPr>
        <xdr:cNvPr id="360" name="楕円 359">
          <a:extLst>
            <a:ext uri="{FF2B5EF4-FFF2-40B4-BE49-F238E27FC236}">
              <a16:creationId xmlns:a16="http://schemas.microsoft.com/office/drawing/2014/main" id="{A26CD3BA-E684-4325-AE7B-C966FD9BFDC1}"/>
            </a:ext>
          </a:extLst>
        </xdr:cNvPr>
        <xdr:cNvSpPr/>
      </xdr:nvSpPr>
      <xdr:spPr>
        <a:xfrm>
          <a:off x="10426700" y="1453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50246</xdr:rowOff>
    </xdr:from>
    <xdr:ext cx="469744" cy="259045"/>
    <xdr:sp macro="" textlink="">
      <xdr:nvSpPr>
        <xdr:cNvPr id="361" name="【福祉施設】&#10;一人当たり面積該当値テキスト">
          <a:extLst>
            <a:ext uri="{FF2B5EF4-FFF2-40B4-BE49-F238E27FC236}">
              <a16:creationId xmlns:a16="http://schemas.microsoft.com/office/drawing/2014/main" id="{D11E3606-0D1A-418D-B55E-39B97F7009B9}"/>
            </a:ext>
          </a:extLst>
        </xdr:cNvPr>
        <xdr:cNvSpPr txBox="1"/>
      </xdr:nvSpPr>
      <xdr:spPr>
        <a:xfrm>
          <a:off x="10515600" y="1445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135889</xdr:rowOff>
    </xdr:from>
    <xdr:to>
      <xdr:col>50</xdr:col>
      <xdr:colOff>165100</xdr:colOff>
      <xdr:row>85</xdr:row>
      <xdr:rowOff>66039</xdr:rowOff>
    </xdr:to>
    <xdr:sp macro="" textlink="">
      <xdr:nvSpPr>
        <xdr:cNvPr id="362" name="楕円 361">
          <a:extLst>
            <a:ext uri="{FF2B5EF4-FFF2-40B4-BE49-F238E27FC236}">
              <a16:creationId xmlns:a16="http://schemas.microsoft.com/office/drawing/2014/main" id="{156F05B1-7E7C-45C1-BA96-83B02B6944D3}"/>
            </a:ext>
          </a:extLst>
        </xdr:cNvPr>
        <xdr:cNvSpPr/>
      </xdr:nvSpPr>
      <xdr:spPr>
        <a:xfrm>
          <a:off x="958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14669</xdr:rowOff>
    </xdr:from>
    <xdr:to>
      <xdr:col>55</xdr:col>
      <xdr:colOff>0</xdr:colOff>
      <xdr:row>85</xdr:row>
      <xdr:rowOff>15239</xdr:rowOff>
    </xdr:to>
    <xdr:cxnSp macro="">
      <xdr:nvCxnSpPr>
        <xdr:cNvPr id="363" name="直線コネクタ 362">
          <a:extLst>
            <a:ext uri="{FF2B5EF4-FFF2-40B4-BE49-F238E27FC236}">
              <a16:creationId xmlns:a16="http://schemas.microsoft.com/office/drawing/2014/main" id="{8E13986A-9BC0-48B4-A16A-3F1E9558AF1E}"/>
            </a:ext>
          </a:extLst>
        </xdr:cNvPr>
        <xdr:cNvCxnSpPr/>
      </xdr:nvCxnSpPr>
      <xdr:spPr>
        <a:xfrm flipV="1">
          <a:off x="9639300" y="14587919"/>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135319</xdr:rowOff>
    </xdr:from>
    <xdr:to>
      <xdr:col>46</xdr:col>
      <xdr:colOff>38100</xdr:colOff>
      <xdr:row>85</xdr:row>
      <xdr:rowOff>65469</xdr:rowOff>
    </xdr:to>
    <xdr:sp macro="" textlink="">
      <xdr:nvSpPr>
        <xdr:cNvPr id="364" name="楕円 363">
          <a:extLst>
            <a:ext uri="{FF2B5EF4-FFF2-40B4-BE49-F238E27FC236}">
              <a16:creationId xmlns:a16="http://schemas.microsoft.com/office/drawing/2014/main" id="{059AE8CE-37C0-4EDA-BA22-37046EED2DBB}"/>
            </a:ext>
          </a:extLst>
        </xdr:cNvPr>
        <xdr:cNvSpPr/>
      </xdr:nvSpPr>
      <xdr:spPr>
        <a:xfrm>
          <a:off x="8699500" y="1453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14669</xdr:rowOff>
    </xdr:from>
    <xdr:to>
      <xdr:col>50</xdr:col>
      <xdr:colOff>114300</xdr:colOff>
      <xdr:row>85</xdr:row>
      <xdr:rowOff>15239</xdr:rowOff>
    </xdr:to>
    <xdr:cxnSp macro="">
      <xdr:nvCxnSpPr>
        <xdr:cNvPr id="365" name="直線コネクタ 364">
          <a:extLst>
            <a:ext uri="{FF2B5EF4-FFF2-40B4-BE49-F238E27FC236}">
              <a16:creationId xmlns:a16="http://schemas.microsoft.com/office/drawing/2014/main" id="{D2C9A1CD-A12E-4A13-9441-D3DB0AE1D09F}"/>
            </a:ext>
          </a:extLst>
        </xdr:cNvPr>
        <xdr:cNvCxnSpPr/>
      </xdr:nvCxnSpPr>
      <xdr:spPr>
        <a:xfrm>
          <a:off x="8750300" y="14587919"/>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134747</xdr:rowOff>
    </xdr:from>
    <xdr:to>
      <xdr:col>41</xdr:col>
      <xdr:colOff>101600</xdr:colOff>
      <xdr:row>85</xdr:row>
      <xdr:rowOff>64897</xdr:rowOff>
    </xdr:to>
    <xdr:sp macro="" textlink="">
      <xdr:nvSpPr>
        <xdr:cNvPr id="366" name="楕円 365">
          <a:extLst>
            <a:ext uri="{FF2B5EF4-FFF2-40B4-BE49-F238E27FC236}">
              <a16:creationId xmlns:a16="http://schemas.microsoft.com/office/drawing/2014/main" id="{8EEFAE54-A4D5-487F-92D3-7B87AC5C42B5}"/>
            </a:ext>
          </a:extLst>
        </xdr:cNvPr>
        <xdr:cNvSpPr/>
      </xdr:nvSpPr>
      <xdr:spPr>
        <a:xfrm>
          <a:off x="7810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xdr:rowOff>
    </xdr:from>
    <xdr:to>
      <xdr:col>45</xdr:col>
      <xdr:colOff>177800</xdr:colOff>
      <xdr:row>85</xdr:row>
      <xdr:rowOff>14669</xdr:rowOff>
    </xdr:to>
    <xdr:cxnSp macro="">
      <xdr:nvCxnSpPr>
        <xdr:cNvPr id="367" name="直線コネクタ 366">
          <a:extLst>
            <a:ext uri="{FF2B5EF4-FFF2-40B4-BE49-F238E27FC236}">
              <a16:creationId xmlns:a16="http://schemas.microsoft.com/office/drawing/2014/main" id="{FC98591F-B605-4559-A9EA-518CC9EE8946}"/>
            </a:ext>
          </a:extLst>
        </xdr:cNvPr>
        <xdr:cNvCxnSpPr/>
      </xdr:nvCxnSpPr>
      <xdr:spPr>
        <a:xfrm>
          <a:off x="7861300" y="1458734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134747</xdr:rowOff>
    </xdr:from>
    <xdr:to>
      <xdr:col>36</xdr:col>
      <xdr:colOff>165100</xdr:colOff>
      <xdr:row>85</xdr:row>
      <xdr:rowOff>64897</xdr:rowOff>
    </xdr:to>
    <xdr:sp macro="" textlink="">
      <xdr:nvSpPr>
        <xdr:cNvPr id="368" name="楕円 367">
          <a:extLst>
            <a:ext uri="{FF2B5EF4-FFF2-40B4-BE49-F238E27FC236}">
              <a16:creationId xmlns:a16="http://schemas.microsoft.com/office/drawing/2014/main" id="{934353A4-A2BD-4316-B1E6-5C70903AA3BA}"/>
            </a:ext>
          </a:extLst>
        </xdr:cNvPr>
        <xdr:cNvSpPr/>
      </xdr:nvSpPr>
      <xdr:spPr>
        <a:xfrm>
          <a:off x="6921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xdr:rowOff>
    </xdr:from>
    <xdr:to>
      <xdr:col>41</xdr:col>
      <xdr:colOff>50800</xdr:colOff>
      <xdr:row>85</xdr:row>
      <xdr:rowOff>14097</xdr:rowOff>
    </xdr:to>
    <xdr:cxnSp macro="">
      <xdr:nvCxnSpPr>
        <xdr:cNvPr id="369" name="直線コネクタ 368">
          <a:extLst>
            <a:ext uri="{FF2B5EF4-FFF2-40B4-BE49-F238E27FC236}">
              <a16:creationId xmlns:a16="http://schemas.microsoft.com/office/drawing/2014/main" id="{7B707DAD-C17F-4348-A9A3-E18FCCA242A8}"/>
            </a:ext>
          </a:extLst>
        </xdr:cNvPr>
        <xdr:cNvCxnSpPr/>
      </xdr:nvCxnSpPr>
      <xdr:spPr>
        <a:xfrm>
          <a:off x="6972300" y="145873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A07EC36D-2C87-4776-9007-F84FC50B5D97}"/>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201A4F7A-2731-4239-A733-F3A62B5E6389}"/>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694B8877-2EAA-4BC1-BC92-EF0F9221CE4E}"/>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2D7E1468-292D-4A74-AB73-4BF3BBE29A7D}"/>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57166</xdr:rowOff>
    </xdr:from>
    <xdr:ext cx="469744" cy="259045"/>
    <xdr:sp macro="" textlink="">
      <xdr:nvSpPr>
        <xdr:cNvPr id="374" name="n_1mainValue【福祉施設】&#10;一人当たり面積">
          <a:extLst>
            <a:ext uri="{FF2B5EF4-FFF2-40B4-BE49-F238E27FC236}">
              <a16:creationId xmlns:a16="http://schemas.microsoft.com/office/drawing/2014/main" id="{DA315F69-02DB-4CE6-9136-0DF440E2BCA0}"/>
            </a:ext>
          </a:extLst>
        </xdr:cNvPr>
        <xdr:cNvSpPr txBox="1"/>
      </xdr:nvSpPr>
      <xdr:spPr>
        <a:xfrm>
          <a:off x="9391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56596</xdr:rowOff>
    </xdr:from>
    <xdr:ext cx="469744" cy="259045"/>
    <xdr:sp macro="" textlink="">
      <xdr:nvSpPr>
        <xdr:cNvPr id="375" name="n_2mainValue【福祉施設】&#10;一人当たり面積">
          <a:extLst>
            <a:ext uri="{FF2B5EF4-FFF2-40B4-BE49-F238E27FC236}">
              <a16:creationId xmlns:a16="http://schemas.microsoft.com/office/drawing/2014/main" id="{F6D48B1F-717A-42DB-A877-737578D2C4C5}"/>
            </a:ext>
          </a:extLst>
        </xdr:cNvPr>
        <xdr:cNvSpPr txBox="1"/>
      </xdr:nvSpPr>
      <xdr:spPr>
        <a:xfrm>
          <a:off x="8515427" y="1462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56024</xdr:rowOff>
    </xdr:from>
    <xdr:ext cx="469744" cy="259045"/>
    <xdr:sp macro="" textlink="">
      <xdr:nvSpPr>
        <xdr:cNvPr id="376" name="n_3mainValue【福祉施設】&#10;一人当たり面積">
          <a:extLst>
            <a:ext uri="{FF2B5EF4-FFF2-40B4-BE49-F238E27FC236}">
              <a16:creationId xmlns:a16="http://schemas.microsoft.com/office/drawing/2014/main" id="{7B63B655-277F-4A98-B273-2CE53081E7DB}"/>
            </a:ext>
          </a:extLst>
        </xdr:cNvPr>
        <xdr:cNvSpPr txBox="1"/>
      </xdr:nvSpPr>
      <xdr:spPr>
        <a:xfrm>
          <a:off x="7626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56024</xdr:rowOff>
    </xdr:from>
    <xdr:ext cx="469744" cy="259045"/>
    <xdr:sp macro="" textlink="">
      <xdr:nvSpPr>
        <xdr:cNvPr id="377" name="n_4mainValue【福祉施設】&#10;一人当たり面積">
          <a:extLst>
            <a:ext uri="{FF2B5EF4-FFF2-40B4-BE49-F238E27FC236}">
              <a16:creationId xmlns:a16="http://schemas.microsoft.com/office/drawing/2014/main" id="{39B515A4-54E1-41AD-B25C-33F36B8DC7C9}"/>
            </a:ext>
          </a:extLst>
        </xdr:cNvPr>
        <xdr:cNvSpPr txBox="1"/>
      </xdr:nvSpPr>
      <xdr:spPr>
        <a:xfrm>
          <a:off x="6737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66DB298-2DBD-4B74-87D5-B800CE0A4F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55B1DA9-089B-487F-9E2F-1E0A661D96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3C39945-2F1F-47FD-A25E-9B538D6FC9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CB69A17-0E19-4996-803F-35FDE784CE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6119D47-A30F-4C03-822A-C6F8941666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ABFA25F-A939-43A5-BC3A-98494881CA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41CC860-D3F7-48CB-AA86-C719E2776F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747072A-DC1C-415D-93E7-8A3B6B2A86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82072C1-A66A-4A2B-B502-10E14FB444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98FD6337-2722-4A2F-AA3F-12AC8DA99E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6870528-3E1F-4F97-A289-65FEC17BBBA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34D8F76A-A650-47C7-823A-91098CC557D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1F1C5C78-4EA6-4E0E-9054-CDE00E24DFE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3BF895B9-BF38-4F85-9A53-6074BA7794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CA3F11DD-DFEF-4769-B9F2-28CB9D38DF4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6AD6F38-78A0-4075-8CBE-C0BB2A1D46D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64A3FDD-366E-4D01-9976-C8A0F2B191A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4E33B512-EB49-4A88-B4AD-0F8873CA9EA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A0260F58-2985-4102-B407-FAEEB9B6185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C8CBCB49-2B56-4F32-8627-B795EBFF1BE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8325040-FBB1-4A89-93D5-6E54B749F55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35B15A26-DC67-43C9-9312-231CF0B4803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FC2AF5B0-661F-4E96-819D-DDA43E034FA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EA5D2F33-C0EF-4759-99F5-27361DBD146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A117FCED-7457-45E6-A41A-6BC66B1ADE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7E7EA79A-DF00-484B-8FC0-96558C9B6064}"/>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69904C6-4BDE-4D35-B318-665A504F601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24AA9941-441A-48DC-B754-B0ABD002C41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881FC8C-5446-4093-9655-239485F5EB88}"/>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C65D8A81-4618-439B-90D0-2EAF33E597F7}"/>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9D9532C-6EB2-415D-AF21-55276A603120}"/>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0EBA073A-CAAA-4AE1-A837-2AD17F368A46}"/>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02031EB7-01C0-4F48-AE3F-99119150D0D9}"/>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8E45ADB5-18EC-4646-B5EA-804FF41F91DC}"/>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65B516FD-B26A-4E82-9BDB-BD6A328EE9CA}"/>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DF6F23A9-70A2-4BAD-ABEA-F003CC805909}"/>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B1F0683-E8AA-4D05-A213-7ACC29487D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6D0851A-E953-4500-9610-C73CA4CFAC3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738212A-1026-47DE-9068-8886948B12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592F0C7-1182-4E1C-878D-A0C1C26741F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92CA658-8581-43E4-8DBC-28A82D7BAE4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79284</xdr:rowOff>
    </xdr:from>
    <xdr:to>
      <xdr:col>24</xdr:col>
      <xdr:colOff>114300</xdr:colOff>
      <xdr:row>106</xdr:row>
      <xdr:rowOff>9434</xdr:rowOff>
    </xdr:to>
    <xdr:sp macro="" textlink="">
      <xdr:nvSpPr>
        <xdr:cNvPr id="419" name="楕円 418">
          <a:extLst>
            <a:ext uri="{FF2B5EF4-FFF2-40B4-BE49-F238E27FC236}">
              <a16:creationId xmlns:a16="http://schemas.microsoft.com/office/drawing/2014/main" id="{222CDA71-6601-4656-AB62-70CB22290BB5}"/>
            </a:ext>
          </a:extLst>
        </xdr:cNvPr>
        <xdr:cNvSpPr/>
      </xdr:nvSpPr>
      <xdr:spPr>
        <a:xfrm>
          <a:off x="4584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57711</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712C4032-8CE3-48DE-AC2A-68757EEEAFB6}"/>
            </a:ext>
          </a:extLst>
        </xdr:cNvPr>
        <xdr:cNvSpPr txBox="1"/>
      </xdr:nvSpPr>
      <xdr:spPr>
        <a:xfrm>
          <a:off x="4673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43362</xdr:rowOff>
    </xdr:from>
    <xdr:to>
      <xdr:col>20</xdr:col>
      <xdr:colOff>38100</xdr:colOff>
      <xdr:row>105</xdr:row>
      <xdr:rowOff>144962</xdr:rowOff>
    </xdr:to>
    <xdr:sp macro="" textlink="">
      <xdr:nvSpPr>
        <xdr:cNvPr id="421" name="楕円 420">
          <a:extLst>
            <a:ext uri="{FF2B5EF4-FFF2-40B4-BE49-F238E27FC236}">
              <a16:creationId xmlns:a16="http://schemas.microsoft.com/office/drawing/2014/main" id="{90DEB29A-C861-41D4-8628-34C6436ADE25}"/>
            </a:ext>
          </a:extLst>
        </xdr:cNvPr>
        <xdr:cNvSpPr/>
      </xdr:nvSpPr>
      <xdr:spPr>
        <a:xfrm>
          <a:off x="3746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94162</xdr:rowOff>
    </xdr:from>
    <xdr:to>
      <xdr:col>24</xdr:col>
      <xdr:colOff>63500</xdr:colOff>
      <xdr:row>105</xdr:row>
      <xdr:rowOff>130084</xdr:rowOff>
    </xdr:to>
    <xdr:cxnSp macro="">
      <xdr:nvCxnSpPr>
        <xdr:cNvPr id="422" name="直線コネクタ 421">
          <a:extLst>
            <a:ext uri="{FF2B5EF4-FFF2-40B4-BE49-F238E27FC236}">
              <a16:creationId xmlns:a16="http://schemas.microsoft.com/office/drawing/2014/main" id="{9E03D8A5-68F9-44C3-859D-859FEA7FF04D}"/>
            </a:ext>
          </a:extLst>
        </xdr:cNvPr>
        <xdr:cNvCxnSpPr/>
      </xdr:nvCxnSpPr>
      <xdr:spPr>
        <a:xfrm>
          <a:off x="3797300" y="180964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7438</xdr:rowOff>
    </xdr:from>
    <xdr:to>
      <xdr:col>15</xdr:col>
      <xdr:colOff>101600</xdr:colOff>
      <xdr:row>105</xdr:row>
      <xdr:rowOff>109038</xdr:rowOff>
    </xdr:to>
    <xdr:sp macro="" textlink="">
      <xdr:nvSpPr>
        <xdr:cNvPr id="423" name="楕円 422">
          <a:extLst>
            <a:ext uri="{FF2B5EF4-FFF2-40B4-BE49-F238E27FC236}">
              <a16:creationId xmlns:a16="http://schemas.microsoft.com/office/drawing/2014/main" id="{7424D87D-F025-44BB-88E9-905EE172D1D0}"/>
            </a:ext>
          </a:extLst>
        </xdr:cNvPr>
        <xdr:cNvSpPr/>
      </xdr:nvSpPr>
      <xdr:spPr>
        <a:xfrm>
          <a:off x="2857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58238</xdr:rowOff>
    </xdr:from>
    <xdr:to>
      <xdr:col>19</xdr:col>
      <xdr:colOff>177800</xdr:colOff>
      <xdr:row>105</xdr:row>
      <xdr:rowOff>94162</xdr:rowOff>
    </xdr:to>
    <xdr:cxnSp macro="">
      <xdr:nvCxnSpPr>
        <xdr:cNvPr id="424" name="直線コネクタ 423">
          <a:extLst>
            <a:ext uri="{FF2B5EF4-FFF2-40B4-BE49-F238E27FC236}">
              <a16:creationId xmlns:a16="http://schemas.microsoft.com/office/drawing/2014/main" id="{364A3888-8BFA-46D7-8C2C-8582FD8E76D6}"/>
            </a:ext>
          </a:extLst>
        </xdr:cNvPr>
        <xdr:cNvCxnSpPr/>
      </xdr:nvCxnSpPr>
      <xdr:spPr>
        <a:xfrm>
          <a:off x="2908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142966</xdr:rowOff>
    </xdr:from>
    <xdr:to>
      <xdr:col>10</xdr:col>
      <xdr:colOff>165100</xdr:colOff>
      <xdr:row>105</xdr:row>
      <xdr:rowOff>73116</xdr:rowOff>
    </xdr:to>
    <xdr:sp macro="" textlink="">
      <xdr:nvSpPr>
        <xdr:cNvPr id="425" name="楕円 424">
          <a:extLst>
            <a:ext uri="{FF2B5EF4-FFF2-40B4-BE49-F238E27FC236}">
              <a16:creationId xmlns:a16="http://schemas.microsoft.com/office/drawing/2014/main" id="{968D9F69-CA05-49E1-B0DB-AAD2EBCE91FB}"/>
            </a:ext>
          </a:extLst>
        </xdr:cNvPr>
        <xdr:cNvSpPr/>
      </xdr:nvSpPr>
      <xdr:spPr>
        <a:xfrm>
          <a:off x="1968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22316</xdr:rowOff>
    </xdr:from>
    <xdr:to>
      <xdr:col>15</xdr:col>
      <xdr:colOff>50800</xdr:colOff>
      <xdr:row>105</xdr:row>
      <xdr:rowOff>58238</xdr:rowOff>
    </xdr:to>
    <xdr:cxnSp macro="">
      <xdr:nvCxnSpPr>
        <xdr:cNvPr id="426" name="直線コネクタ 425">
          <a:extLst>
            <a:ext uri="{FF2B5EF4-FFF2-40B4-BE49-F238E27FC236}">
              <a16:creationId xmlns:a16="http://schemas.microsoft.com/office/drawing/2014/main" id="{5E46B06F-9446-4627-B1A4-929528E4F047}"/>
            </a:ext>
          </a:extLst>
        </xdr:cNvPr>
        <xdr:cNvCxnSpPr/>
      </xdr:nvCxnSpPr>
      <xdr:spPr>
        <a:xfrm>
          <a:off x="2019300" y="1802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107043</xdr:rowOff>
    </xdr:from>
    <xdr:to>
      <xdr:col>6</xdr:col>
      <xdr:colOff>38100</xdr:colOff>
      <xdr:row>105</xdr:row>
      <xdr:rowOff>37193</xdr:rowOff>
    </xdr:to>
    <xdr:sp macro="" textlink="">
      <xdr:nvSpPr>
        <xdr:cNvPr id="427" name="楕円 426">
          <a:extLst>
            <a:ext uri="{FF2B5EF4-FFF2-40B4-BE49-F238E27FC236}">
              <a16:creationId xmlns:a16="http://schemas.microsoft.com/office/drawing/2014/main" id="{D15C5E94-6080-48A9-888C-928FEA7A8AC3}"/>
            </a:ext>
          </a:extLst>
        </xdr:cNvPr>
        <xdr:cNvSpPr/>
      </xdr:nvSpPr>
      <xdr:spPr>
        <a:xfrm>
          <a:off x="1079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157843</xdr:rowOff>
    </xdr:from>
    <xdr:to>
      <xdr:col>10</xdr:col>
      <xdr:colOff>114300</xdr:colOff>
      <xdr:row>105</xdr:row>
      <xdr:rowOff>22316</xdr:rowOff>
    </xdr:to>
    <xdr:cxnSp macro="">
      <xdr:nvCxnSpPr>
        <xdr:cNvPr id="428" name="直線コネクタ 427">
          <a:extLst>
            <a:ext uri="{FF2B5EF4-FFF2-40B4-BE49-F238E27FC236}">
              <a16:creationId xmlns:a16="http://schemas.microsoft.com/office/drawing/2014/main" id="{51999AB8-1888-4D58-8591-47ADD8CFC21A}"/>
            </a:ext>
          </a:extLst>
        </xdr:cNvPr>
        <xdr:cNvCxnSpPr/>
      </xdr:nvCxnSpPr>
      <xdr:spPr>
        <a:xfrm>
          <a:off x="1130300" y="1798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9" name="n_1aveValue【市民会館】&#10;有形固定資産減価償却率">
          <a:extLst>
            <a:ext uri="{FF2B5EF4-FFF2-40B4-BE49-F238E27FC236}">
              <a16:creationId xmlns:a16="http://schemas.microsoft.com/office/drawing/2014/main" id="{3278E061-233E-49CC-83B6-5183D39B1FBA}"/>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0" name="n_2aveValue【市民会館】&#10;有形固定資産減価償却率">
          <a:extLst>
            <a:ext uri="{FF2B5EF4-FFF2-40B4-BE49-F238E27FC236}">
              <a16:creationId xmlns:a16="http://schemas.microsoft.com/office/drawing/2014/main" id="{70674A40-8F35-40C7-95E2-83DC43C5334E}"/>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1" name="n_3aveValue【市民会館】&#10;有形固定資産減価償却率">
          <a:extLst>
            <a:ext uri="{FF2B5EF4-FFF2-40B4-BE49-F238E27FC236}">
              <a16:creationId xmlns:a16="http://schemas.microsoft.com/office/drawing/2014/main" id="{28980760-ADE6-4B27-AABE-FCACBB1E5736}"/>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2" name="n_4aveValue【市民会館】&#10;有形固定資産減価償却率">
          <a:extLst>
            <a:ext uri="{FF2B5EF4-FFF2-40B4-BE49-F238E27FC236}">
              <a16:creationId xmlns:a16="http://schemas.microsoft.com/office/drawing/2014/main" id="{D2E7448A-328A-478F-8467-3D676029ABD0}"/>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136089</xdr:rowOff>
    </xdr:from>
    <xdr:ext cx="405111" cy="259045"/>
    <xdr:sp macro="" textlink="">
      <xdr:nvSpPr>
        <xdr:cNvPr id="433" name="n_1mainValue【市民会館】&#10;有形固定資産減価償却率">
          <a:extLst>
            <a:ext uri="{FF2B5EF4-FFF2-40B4-BE49-F238E27FC236}">
              <a16:creationId xmlns:a16="http://schemas.microsoft.com/office/drawing/2014/main" id="{B58E32D9-62FE-4F41-8B3F-5FD290BF0C29}"/>
            </a:ext>
          </a:extLst>
        </xdr:cNvPr>
        <xdr:cNvSpPr txBox="1"/>
      </xdr:nvSpPr>
      <xdr:spPr>
        <a:xfrm>
          <a:off x="3582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100165</xdr:rowOff>
    </xdr:from>
    <xdr:ext cx="405111" cy="259045"/>
    <xdr:sp macro="" textlink="">
      <xdr:nvSpPr>
        <xdr:cNvPr id="434" name="n_2mainValue【市民会館】&#10;有形固定資産減価償却率">
          <a:extLst>
            <a:ext uri="{FF2B5EF4-FFF2-40B4-BE49-F238E27FC236}">
              <a16:creationId xmlns:a16="http://schemas.microsoft.com/office/drawing/2014/main" id="{9ED29579-46F0-437A-92F2-972FF0CBF73F}"/>
            </a:ext>
          </a:extLst>
        </xdr:cNvPr>
        <xdr:cNvSpPr txBox="1"/>
      </xdr:nvSpPr>
      <xdr:spPr>
        <a:xfrm>
          <a:off x="2705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64243</xdr:rowOff>
    </xdr:from>
    <xdr:ext cx="405111" cy="259045"/>
    <xdr:sp macro="" textlink="">
      <xdr:nvSpPr>
        <xdr:cNvPr id="435" name="n_3mainValue【市民会館】&#10;有形固定資産減価償却率">
          <a:extLst>
            <a:ext uri="{FF2B5EF4-FFF2-40B4-BE49-F238E27FC236}">
              <a16:creationId xmlns:a16="http://schemas.microsoft.com/office/drawing/2014/main" id="{8CFDECCA-8E7E-402D-A124-319735D6B459}"/>
            </a:ext>
          </a:extLst>
        </xdr:cNvPr>
        <xdr:cNvSpPr txBox="1"/>
      </xdr:nvSpPr>
      <xdr:spPr>
        <a:xfrm>
          <a:off x="1816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28320</xdr:rowOff>
    </xdr:from>
    <xdr:ext cx="405111" cy="259045"/>
    <xdr:sp macro="" textlink="">
      <xdr:nvSpPr>
        <xdr:cNvPr id="436" name="n_4mainValue【市民会館】&#10;有形固定資産減価償却率">
          <a:extLst>
            <a:ext uri="{FF2B5EF4-FFF2-40B4-BE49-F238E27FC236}">
              <a16:creationId xmlns:a16="http://schemas.microsoft.com/office/drawing/2014/main" id="{F28A2A0E-7302-4579-860A-2A0D5BA16F40}"/>
            </a:ext>
          </a:extLst>
        </xdr:cNvPr>
        <xdr:cNvSpPr txBox="1"/>
      </xdr:nvSpPr>
      <xdr:spPr>
        <a:xfrm>
          <a:off x="927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615C60A-629C-4FC8-8271-27C397725F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F5D6B09-F17E-4536-9890-FBBC9EC032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16ACFD0D-7D5E-4643-9CB9-BAAE96717F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1482B4FA-898B-4D4D-8DAC-250B06E1E1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288192EA-BD01-46C0-AF67-A80603ECC1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57F6235-8173-4188-9A31-3999D33F5D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F9D13C9-C642-419D-981B-C981B3B0D6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26E92802-D622-4288-89A7-6746361F2AD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E6F1A592-C2FD-4E3B-B3E7-BBDC3E3507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2E9E5608-D238-4FF1-BAB5-52A2F53963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ABE26588-CFFB-42F6-876C-1356A0F3783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C784B820-F456-41DB-B085-35D15A91AF2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6EA58471-3CBF-4FD2-9743-56EFD7D7569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20801E42-134D-4A31-BD3F-44DF72D29CA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6D68500B-CCF6-4E1A-80D6-0CBC2C33185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FE4936AF-FD37-45B3-9B69-588093010F3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75BDBB1D-CF2C-4506-B268-FB4B1DF4BB5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E9A170B3-8B6A-4763-A1FE-57AE5EECB43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86FAD01C-4A49-44A9-8CC3-3EB227FB9AB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C9334C9C-59E8-4782-A676-E63B6517A37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1D0765C-6548-442B-BEF6-61FA16562C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D82C431-4C05-45FF-88C0-17C9F373238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784D1134-7865-4A05-9BDF-1CB616590B5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E0006D75-76F2-4B37-850B-62BD28D7612A}"/>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75DEEAB6-F40A-4F4B-8826-DB9F28F0265A}"/>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2CC22002-3B27-4D77-B577-249852C0F441}"/>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BA2E2A04-912B-4D95-BDD1-3D7E16775B69}"/>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D8940633-6DD7-4225-BCAC-1266A9E0242B}"/>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465" name="【市民会館】&#10;一人当たり面積平均値テキスト">
          <a:extLst>
            <a:ext uri="{FF2B5EF4-FFF2-40B4-BE49-F238E27FC236}">
              <a16:creationId xmlns:a16="http://schemas.microsoft.com/office/drawing/2014/main" id="{0D1F879A-5904-4E9F-8613-55963B02FBEC}"/>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DDB79614-E3F8-40CF-B4FF-AF43E756D5F5}"/>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3D70416E-86FC-437E-BA4A-F83A19C239DB}"/>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4112B250-D2C0-43D7-A988-1D8B99B3E2B0}"/>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9CAF5DD0-823C-443B-846F-43B7BA9C63B1}"/>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EDF0BB50-8EF9-4ADA-B0C7-6207802D2CE1}"/>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91EE357-22E0-42CB-9481-7D6481F82CD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F6AD0E8-9ADE-4D91-9580-92358FDB11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6108086-6DB4-4AA0-8B2C-2318EBAE1F3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920A181-965F-4F85-A250-7B382FA8E56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D5D82A2-985B-4E93-B2BC-0DC27FE2DF4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170180</xdr:rowOff>
    </xdr:from>
    <xdr:to>
      <xdr:col>55</xdr:col>
      <xdr:colOff>50800</xdr:colOff>
      <xdr:row>108</xdr:row>
      <xdr:rowOff>100330</xdr:rowOff>
    </xdr:to>
    <xdr:sp macro="" textlink="">
      <xdr:nvSpPr>
        <xdr:cNvPr id="476" name="楕円 475">
          <a:extLst>
            <a:ext uri="{FF2B5EF4-FFF2-40B4-BE49-F238E27FC236}">
              <a16:creationId xmlns:a16="http://schemas.microsoft.com/office/drawing/2014/main" id="{BD044362-87CE-41AC-87C4-D8FF6A4A23EA}"/>
            </a:ext>
          </a:extLst>
        </xdr:cNvPr>
        <xdr:cNvSpPr/>
      </xdr:nvSpPr>
      <xdr:spPr>
        <a:xfrm>
          <a:off x="10426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85107</xdr:rowOff>
    </xdr:from>
    <xdr:ext cx="469744" cy="259045"/>
    <xdr:sp macro="" textlink="">
      <xdr:nvSpPr>
        <xdr:cNvPr id="477" name="【市民会館】&#10;一人当たり面積該当値テキスト">
          <a:extLst>
            <a:ext uri="{FF2B5EF4-FFF2-40B4-BE49-F238E27FC236}">
              <a16:creationId xmlns:a16="http://schemas.microsoft.com/office/drawing/2014/main" id="{2836BA1E-8288-4ACC-86F3-A1EB4386EEB1}"/>
            </a:ext>
          </a:extLst>
        </xdr:cNvPr>
        <xdr:cNvSpPr txBox="1"/>
      </xdr:nvSpPr>
      <xdr:spPr>
        <a:xfrm>
          <a:off x="10515600" y="184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170180</xdr:rowOff>
    </xdr:from>
    <xdr:to>
      <xdr:col>50</xdr:col>
      <xdr:colOff>165100</xdr:colOff>
      <xdr:row>108</xdr:row>
      <xdr:rowOff>100330</xdr:rowOff>
    </xdr:to>
    <xdr:sp macro="" textlink="">
      <xdr:nvSpPr>
        <xdr:cNvPr id="478" name="楕円 477">
          <a:extLst>
            <a:ext uri="{FF2B5EF4-FFF2-40B4-BE49-F238E27FC236}">
              <a16:creationId xmlns:a16="http://schemas.microsoft.com/office/drawing/2014/main" id="{5F25D669-D686-41A8-B6DC-A86F06C3B8FD}"/>
            </a:ext>
          </a:extLst>
        </xdr:cNvPr>
        <xdr:cNvSpPr/>
      </xdr:nvSpPr>
      <xdr:spPr>
        <a:xfrm>
          <a:off x="9588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49530</xdr:rowOff>
    </xdr:from>
    <xdr:to>
      <xdr:col>55</xdr:col>
      <xdr:colOff>0</xdr:colOff>
      <xdr:row>108</xdr:row>
      <xdr:rowOff>49530</xdr:rowOff>
    </xdr:to>
    <xdr:cxnSp macro="">
      <xdr:nvCxnSpPr>
        <xdr:cNvPr id="479" name="直線コネクタ 478">
          <a:extLst>
            <a:ext uri="{FF2B5EF4-FFF2-40B4-BE49-F238E27FC236}">
              <a16:creationId xmlns:a16="http://schemas.microsoft.com/office/drawing/2014/main" id="{1549E39F-0462-448E-85F3-04E9EF09590A}"/>
            </a:ext>
          </a:extLst>
        </xdr:cNvPr>
        <xdr:cNvCxnSpPr/>
      </xdr:nvCxnSpPr>
      <xdr:spPr>
        <a:xfrm>
          <a:off x="9639300" y="1856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169418</xdr:rowOff>
    </xdr:from>
    <xdr:to>
      <xdr:col>46</xdr:col>
      <xdr:colOff>38100</xdr:colOff>
      <xdr:row>108</xdr:row>
      <xdr:rowOff>99568</xdr:rowOff>
    </xdr:to>
    <xdr:sp macro="" textlink="">
      <xdr:nvSpPr>
        <xdr:cNvPr id="480" name="楕円 479">
          <a:extLst>
            <a:ext uri="{FF2B5EF4-FFF2-40B4-BE49-F238E27FC236}">
              <a16:creationId xmlns:a16="http://schemas.microsoft.com/office/drawing/2014/main" id="{B49FB699-A376-418F-8121-D394AFDA7712}"/>
            </a:ext>
          </a:extLst>
        </xdr:cNvPr>
        <xdr:cNvSpPr/>
      </xdr:nvSpPr>
      <xdr:spPr>
        <a:xfrm>
          <a:off x="8699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48768</xdr:rowOff>
    </xdr:from>
    <xdr:to>
      <xdr:col>50</xdr:col>
      <xdr:colOff>114300</xdr:colOff>
      <xdr:row>108</xdr:row>
      <xdr:rowOff>49530</xdr:rowOff>
    </xdr:to>
    <xdr:cxnSp macro="">
      <xdr:nvCxnSpPr>
        <xdr:cNvPr id="481" name="直線コネクタ 480">
          <a:extLst>
            <a:ext uri="{FF2B5EF4-FFF2-40B4-BE49-F238E27FC236}">
              <a16:creationId xmlns:a16="http://schemas.microsoft.com/office/drawing/2014/main" id="{2DAAF352-0CF4-4230-8F02-CE1CA39339EF}"/>
            </a:ext>
          </a:extLst>
        </xdr:cNvPr>
        <xdr:cNvCxnSpPr/>
      </xdr:nvCxnSpPr>
      <xdr:spPr>
        <a:xfrm>
          <a:off x="8750300" y="185653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168656</xdr:rowOff>
    </xdr:from>
    <xdr:to>
      <xdr:col>41</xdr:col>
      <xdr:colOff>101600</xdr:colOff>
      <xdr:row>108</xdr:row>
      <xdr:rowOff>98806</xdr:rowOff>
    </xdr:to>
    <xdr:sp macro="" textlink="">
      <xdr:nvSpPr>
        <xdr:cNvPr id="482" name="楕円 481">
          <a:extLst>
            <a:ext uri="{FF2B5EF4-FFF2-40B4-BE49-F238E27FC236}">
              <a16:creationId xmlns:a16="http://schemas.microsoft.com/office/drawing/2014/main" id="{B4218C44-8725-456C-9C93-B398573B17AF}"/>
            </a:ext>
          </a:extLst>
        </xdr:cNvPr>
        <xdr:cNvSpPr/>
      </xdr:nvSpPr>
      <xdr:spPr>
        <a:xfrm>
          <a:off x="7810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48006</xdr:rowOff>
    </xdr:from>
    <xdr:to>
      <xdr:col>45</xdr:col>
      <xdr:colOff>177800</xdr:colOff>
      <xdr:row>108</xdr:row>
      <xdr:rowOff>48768</xdr:rowOff>
    </xdr:to>
    <xdr:cxnSp macro="">
      <xdr:nvCxnSpPr>
        <xdr:cNvPr id="483" name="直線コネクタ 482">
          <a:extLst>
            <a:ext uri="{FF2B5EF4-FFF2-40B4-BE49-F238E27FC236}">
              <a16:creationId xmlns:a16="http://schemas.microsoft.com/office/drawing/2014/main" id="{D1C427CC-463F-4F8E-BB37-46528EDDB397}"/>
            </a:ext>
          </a:extLst>
        </xdr:cNvPr>
        <xdr:cNvCxnSpPr/>
      </xdr:nvCxnSpPr>
      <xdr:spPr>
        <a:xfrm>
          <a:off x="7861300" y="185646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168656</xdr:rowOff>
    </xdr:from>
    <xdr:to>
      <xdr:col>36</xdr:col>
      <xdr:colOff>165100</xdr:colOff>
      <xdr:row>108</xdr:row>
      <xdr:rowOff>98806</xdr:rowOff>
    </xdr:to>
    <xdr:sp macro="" textlink="">
      <xdr:nvSpPr>
        <xdr:cNvPr id="484" name="楕円 483">
          <a:extLst>
            <a:ext uri="{FF2B5EF4-FFF2-40B4-BE49-F238E27FC236}">
              <a16:creationId xmlns:a16="http://schemas.microsoft.com/office/drawing/2014/main" id="{1E397130-C601-456B-8F26-C8E355C6E3D0}"/>
            </a:ext>
          </a:extLst>
        </xdr:cNvPr>
        <xdr:cNvSpPr/>
      </xdr:nvSpPr>
      <xdr:spPr>
        <a:xfrm>
          <a:off x="6921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48006</xdr:rowOff>
    </xdr:from>
    <xdr:to>
      <xdr:col>41</xdr:col>
      <xdr:colOff>50800</xdr:colOff>
      <xdr:row>108</xdr:row>
      <xdr:rowOff>48006</xdr:rowOff>
    </xdr:to>
    <xdr:cxnSp macro="">
      <xdr:nvCxnSpPr>
        <xdr:cNvPr id="485" name="直線コネクタ 484">
          <a:extLst>
            <a:ext uri="{FF2B5EF4-FFF2-40B4-BE49-F238E27FC236}">
              <a16:creationId xmlns:a16="http://schemas.microsoft.com/office/drawing/2014/main" id="{41B3C4A1-4972-45E8-B0AD-2A5E2FBE4AD2}"/>
            </a:ext>
          </a:extLst>
        </xdr:cNvPr>
        <xdr:cNvCxnSpPr/>
      </xdr:nvCxnSpPr>
      <xdr:spPr>
        <a:xfrm>
          <a:off x="6972300" y="1856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21228444-53B1-421C-9B54-DE5C92331BEA}"/>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487" name="n_2aveValue【市民会館】&#10;一人当たり面積">
          <a:extLst>
            <a:ext uri="{FF2B5EF4-FFF2-40B4-BE49-F238E27FC236}">
              <a16:creationId xmlns:a16="http://schemas.microsoft.com/office/drawing/2014/main" id="{10DAFCD1-572D-4A9D-814A-D34C9A1DC481}"/>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488" name="n_3aveValue【市民会館】&#10;一人当たり面積">
          <a:extLst>
            <a:ext uri="{FF2B5EF4-FFF2-40B4-BE49-F238E27FC236}">
              <a16:creationId xmlns:a16="http://schemas.microsoft.com/office/drawing/2014/main" id="{70D430D8-5715-49BE-A3D8-105F788BC3FB}"/>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89" name="n_4aveValue【市民会館】&#10;一人当たり面積">
          <a:extLst>
            <a:ext uri="{FF2B5EF4-FFF2-40B4-BE49-F238E27FC236}">
              <a16:creationId xmlns:a16="http://schemas.microsoft.com/office/drawing/2014/main" id="{EA5540ED-A61B-481C-853B-34E6B22F38EE}"/>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91457</xdr:rowOff>
    </xdr:from>
    <xdr:ext cx="469744" cy="259045"/>
    <xdr:sp macro="" textlink="">
      <xdr:nvSpPr>
        <xdr:cNvPr id="490" name="n_1mainValue【市民会館】&#10;一人当たり面積">
          <a:extLst>
            <a:ext uri="{FF2B5EF4-FFF2-40B4-BE49-F238E27FC236}">
              <a16:creationId xmlns:a16="http://schemas.microsoft.com/office/drawing/2014/main" id="{797E3639-CC77-4D5E-A395-0F4B0F2EBE9E}"/>
            </a:ext>
          </a:extLst>
        </xdr:cNvPr>
        <xdr:cNvSpPr txBox="1"/>
      </xdr:nvSpPr>
      <xdr:spPr>
        <a:xfrm>
          <a:off x="93917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90695</xdr:rowOff>
    </xdr:from>
    <xdr:ext cx="469744" cy="259045"/>
    <xdr:sp macro="" textlink="">
      <xdr:nvSpPr>
        <xdr:cNvPr id="491" name="n_2mainValue【市民会館】&#10;一人当たり面積">
          <a:extLst>
            <a:ext uri="{FF2B5EF4-FFF2-40B4-BE49-F238E27FC236}">
              <a16:creationId xmlns:a16="http://schemas.microsoft.com/office/drawing/2014/main" id="{37C7CF6A-723A-4C00-8473-ADFC3C82684B}"/>
            </a:ext>
          </a:extLst>
        </xdr:cNvPr>
        <xdr:cNvSpPr txBox="1"/>
      </xdr:nvSpPr>
      <xdr:spPr>
        <a:xfrm>
          <a:off x="8515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89933</xdr:rowOff>
    </xdr:from>
    <xdr:ext cx="469744" cy="259045"/>
    <xdr:sp macro="" textlink="">
      <xdr:nvSpPr>
        <xdr:cNvPr id="492" name="n_3mainValue【市民会館】&#10;一人当たり面積">
          <a:extLst>
            <a:ext uri="{FF2B5EF4-FFF2-40B4-BE49-F238E27FC236}">
              <a16:creationId xmlns:a16="http://schemas.microsoft.com/office/drawing/2014/main" id="{3B6DEC9F-DA53-484C-9745-13BE797DD207}"/>
            </a:ext>
          </a:extLst>
        </xdr:cNvPr>
        <xdr:cNvSpPr txBox="1"/>
      </xdr:nvSpPr>
      <xdr:spPr>
        <a:xfrm>
          <a:off x="7626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89933</xdr:rowOff>
    </xdr:from>
    <xdr:ext cx="469744" cy="259045"/>
    <xdr:sp macro="" textlink="">
      <xdr:nvSpPr>
        <xdr:cNvPr id="493" name="n_4mainValue【市民会館】&#10;一人当たり面積">
          <a:extLst>
            <a:ext uri="{FF2B5EF4-FFF2-40B4-BE49-F238E27FC236}">
              <a16:creationId xmlns:a16="http://schemas.microsoft.com/office/drawing/2014/main" id="{6F60F078-2F76-40FA-890A-D88BCBBAD967}"/>
            </a:ext>
          </a:extLst>
        </xdr:cNvPr>
        <xdr:cNvSpPr txBox="1"/>
      </xdr:nvSpPr>
      <xdr:spPr>
        <a:xfrm>
          <a:off x="6737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C5D0EB37-17FD-4BDC-8731-2F271E3DBD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91AE9E1F-E619-4562-A45D-580D89F63F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CE4B1A8D-1143-488A-AEFF-A14065E260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12D7A34B-9D21-4AD5-856A-B316191F18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3A4CE38-6225-4839-ABBF-E521AFC620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4B93EF09-28AB-45E8-9292-A0AAB716C9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F0E518B-75A7-4E1D-906E-505C85307E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BB0CB26D-9E9A-420C-82DB-EDCFA551B17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849BA61B-90B5-421E-A0BF-C1B0F16662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48C5EE26-073A-4801-B5E9-53C20D247B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3FB8984C-5FE0-4482-9846-87F33A015D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68F759B4-1C98-491E-9C80-292B5DB3A3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EDCBBC24-3E4E-4ABD-B62E-CB08591FDE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16A020F8-F0B0-474F-9C90-A8C36ACFBB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8BFEF967-FF41-44B6-B1A9-88B472C93B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D4FE62CA-1887-4636-B537-DAEA9DFEDCA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8F67C4E-87C4-4A84-AFBB-89811E8811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17AE677-42D0-421B-8172-EC090D6F58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E81275A-FF21-4A37-8A97-1D0A066485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185A8DA-3023-4BD6-B369-1AA262A728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1568859-9E0E-4664-B4C0-CBAE95C9EA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2C4773A6-CF45-4CBF-BB79-8883257934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BCF6E75-F90B-474A-8513-E2CDCD3E53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1AC11A3-38D9-47C4-8E21-016A5612DF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672D1262-3A18-493F-A305-34379F109A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D2117AE6-466B-4678-97D2-AFF460A5E5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9A08B9A-5211-4D5B-AB7A-DDBB6A10A0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B61CE828-9401-4E15-B10E-A3AD74CBF46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6293306A-F833-4E72-A488-8E3348D984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A2D33387-8ABA-4F1C-83D4-421E1660F2E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3A9D6B0F-A6EF-4484-B459-4CDB03A0557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3A576CDB-641B-49BB-B4D4-A57C1145A9C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F2360C64-0CA6-4028-B6FF-E70D9752FA0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D8CA0B91-6666-43DF-BDC6-82D976FA6B7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8BB8FBD3-2C85-463F-9936-5822E2C9570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AE42A8A-6F91-43E7-BCB5-0448F61F5D6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4280BFF7-B6C8-4FAA-A2A5-F1CA7A53317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F80ACAD-CDDC-4AD3-AFC5-55698526F32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3363CDE2-AF9D-4953-B537-3298DE0523C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FE32C39-68FD-4CD9-93B7-EEF281AF34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C054D50E-014B-41EA-A974-958614F6DF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5" name="直線コネクタ 534">
          <a:extLst>
            <a:ext uri="{FF2B5EF4-FFF2-40B4-BE49-F238E27FC236}">
              <a16:creationId xmlns:a16="http://schemas.microsoft.com/office/drawing/2014/main" id="{3D47429D-42DE-45C6-93BE-97DC306AE333}"/>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02C5DD26-851A-4C23-B7AE-9B52036E0EA7}"/>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7" name="直線コネクタ 536">
          <a:extLst>
            <a:ext uri="{FF2B5EF4-FFF2-40B4-BE49-F238E27FC236}">
              <a16:creationId xmlns:a16="http://schemas.microsoft.com/office/drawing/2014/main" id="{4F32AD76-8FE9-4838-966B-DFCB1B56CBDD}"/>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A0ACFB63-9744-4A53-8855-0A93609C69AE}"/>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39" name="直線コネクタ 538">
          <a:extLst>
            <a:ext uri="{FF2B5EF4-FFF2-40B4-BE49-F238E27FC236}">
              <a16:creationId xmlns:a16="http://schemas.microsoft.com/office/drawing/2014/main" id="{D27C1CF7-4226-4ACF-A5F1-5B4565B56EC9}"/>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47BEFA35-1495-4973-9D41-2557F5C8A170}"/>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1" name="フローチャート: 判断 540">
          <a:extLst>
            <a:ext uri="{FF2B5EF4-FFF2-40B4-BE49-F238E27FC236}">
              <a16:creationId xmlns:a16="http://schemas.microsoft.com/office/drawing/2014/main" id="{3449864A-F451-475F-9D4B-AFE49B17AF6A}"/>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2" name="フローチャート: 判断 541">
          <a:extLst>
            <a:ext uri="{FF2B5EF4-FFF2-40B4-BE49-F238E27FC236}">
              <a16:creationId xmlns:a16="http://schemas.microsoft.com/office/drawing/2014/main" id="{D99437B1-F501-4A9D-BC9C-483DBEF7719E}"/>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3" name="フローチャート: 判断 542">
          <a:extLst>
            <a:ext uri="{FF2B5EF4-FFF2-40B4-BE49-F238E27FC236}">
              <a16:creationId xmlns:a16="http://schemas.microsoft.com/office/drawing/2014/main" id="{69D93627-21AF-4594-A41E-7BFF2FEF5AB4}"/>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44" name="フローチャート: 判断 543">
          <a:extLst>
            <a:ext uri="{FF2B5EF4-FFF2-40B4-BE49-F238E27FC236}">
              <a16:creationId xmlns:a16="http://schemas.microsoft.com/office/drawing/2014/main" id="{9ECA53B3-4E7D-4650-95BF-58EDBD9A3BC1}"/>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5" name="フローチャート: 判断 544">
          <a:extLst>
            <a:ext uri="{FF2B5EF4-FFF2-40B4-BE49-F238E27FC236}">
              <a16:creationId xmlns:a16="http://schemas.microsoft.com/office/drawing/2014/main" id="{E9B8BE39-0B52-4647-B7D3-044CC7A93B94}"/>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477E53C-95CE-4A98-A63A-05FA53A99C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9C9EAA7-83F9-4957-AAC2-C7A97309CB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59A8F1F-6C8C-4B59-8D4E-D95042FE36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A78D9BA-D612-4A52-B5B6-A0AB7C44BB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99D849F-C617-495B-A87B-5220D82056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51" name="楕円 550">
          <a:extLst>
            <a:ext uri="{FF2B5EF4-FFF2-40B4-BE49-F238E27FC236}">
              <a16:creationId xmlns:a16="http://schemas.microsoft.com/office/drawing/2014/main" id="{F93CBF0E-0DBD-4173-A86C-29A9A168E292}"/>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FA27B8D8-6E7C-49C9-AC7C-5DB6D6DFDECE}"/>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553" name="楕円 552">
          <a:extLst>
            <a:ext uri="{FF2B5EF4-FFF2-40B4-BE49-F238E27FC236}">
              <a16:creationId xmlns:a16="http://schemas.microsoft.com/office/drawing/2014/main" id="{D2DD5E73-82D3-45F9-A9DC-F9FAE7006B25}"/>
            </a:ext>
          </a:extLst>
        </xdr:cNvPr>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554" name="直線コネクタ 553">
          <a:extLst>
            <a:ext uri="{FF2B5EF4-FFF2-40B4-BE49-F238E27FC236}">
              <a16:creationId xmlns:a16="http://schemas.microsoft.com/office/drawing/2014/main" id="{8CCAFD46-2258-4395-9F5D-1F3FDC878E12}"/>
            </a:ext>
          </a:extLst>
        </xdr:cNvPr>
        <xdr:cNvCxnSpPr/>
      </xdr:nvCxnSpPr>
      <xdr:spPr>
        <a:xfrm>
          <a:off x="15481300" y="1025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55" name="楕円 554">
          <a:extLst>
            <a:ext uri="{FF2B5EF4-FFF2-40B4-BE49-F238E27FC236}">
              <a16:creationId xmlns:a16="http://schemas.microsoft.com/office/drawing/2014/main" id="{788C9713-AE29-41E6-A9FE-3234F5C97C94}"/>
            </a:ext>
          </a:extLst>
        </xdr:cNvPr>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556" name="直線コネクタ 555">
          <a:extLst>
            <a:ext uri="{FF2B5EF4-FFF2-40B4-BE49-F238E27FC236}">
              <a16:creationId xmlns:a16="http://schemas.microsoft.com/office/drawing/2014/main" id="{F5D8D568-3321-4B07-9112-357FCB3F28C2}"/>
            </a:ext>
          </a:extLst>
        </xdr:cNvPr>
        <xdr:cNvCxnSpPr/>
      </xdr:nvCxnSpPr>
      <xdr:spPr>
        <a:xfrm>
          <a:off x="14592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557" name="楕円 556">
          <a:extLst>
            <a:ext uri="{FF2B5EF4-FFF2-40B4-BE49-F238E27FC236}">
              <a16:creationId xmlns:a16="http://schemas.microsoft.com/office/drawing/2014/main" id="{74E652D3-9595-4333-AEE4-318CDA563DE3}"/>
            </a:ext>
          </a:extLst>
        </xdr:cNvPr>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106135</xdr:rowOff>
    </xdr:to>
    <xdr:cxnSp macro="">
      <xdr:nvCxnSpPr>
        <xdr:cNvPr id="558" name="直線コネクタ 557">
          <a:extLst>
            <a:ext uri="{FF2B5EF4-FFF2-40B4-BE49-F238E27FC236}">
              <a16:creationId xmlns:a16="http://schemas.microsoft.com/office/drawing/2014/main" id="{5F736323-EE79-4A22-AEAF-340A046D3E57}"/>
            </a:ext>
          </a:extLst>
        </xdr:cNvPr>
        <xdr:cNvCxnSpPr/>
      </xdr:nvCxnSpPr>
      <xdr:spPr>
        <a:xfrm>
          <a:off x="13703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559" name="楕円 558">
          <a:extLst>
            <a:ext uri="{FF2B5EF4-FFF2-40B4-BE49-F238E27FC236}">
              <a16:creationId xmlns:a16="http://schemas.microsoft.com/office/drawing/2014/main" id="{3B3B6F96-7FED-4E92-B1B5-AAA6BB5C1042}"/>
            </a:ext>
          </a:extLst>
        </xdr:cNvPr>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560" name="直線コネクタ 559">
          <a:extLst>
            <a:ext uri="{FF2B5EF4-FFF2-40B4-BE49-F238E27FC236}">
              <a16:creationId xmlns:a16="http://schemas.microsoft.com/office/drawing/2014/main" id="{79E86C69-C2EE-4CC4-840C-FD5C6B5D7418}"/>
            </a:ext>
          </a:extLst>
        </xdr:cNvPr>
        <xdr:cNvCxnSpPr/>
      </xdr:nvCxnSpPr>
      <xdr:spPr>
        <a:xfrm>
          <a:off x="12814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14828F8F-ADE0-44A3-9245-67E027A3D958}"/>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8DF62B38-B4EF-4D15-901F-901A375B72A5}"/>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FAAD97E2-A19F-4947-B1D0-38564768756B}"/>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62A079DD-BBE4-4BBA-942A-5EB5B0219C06}"/>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CCA25103-23B0-45EF-8954-6DDBEDAC907B}"/>
            </a:ext>
          </a:extLst>
        </xdr:cNvPr>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F133DB76-7840-4E7A-861A-1E146687DFED}"/>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C9D5A826-0028-402D-9149-DA7C5A060564}"/>
            </a:ext>
          </a:extLst>
        </xdr:cNvPr>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13C409D0-6CC7-444E-84E8-544C97C6F22A}"/>
            </a:ext>
          </a:extLst>
        </xdr:cNvPr>
        <xdr:cNvSpPr txBox="1"/>
      </xdr:nvSpPr>
      <xdr:spPr>
        <a:xfrm>
          <a:off x="12611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EE022564-59D4-47F8-8BEB-4AEDAD0AD3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C919ACD-BDA1-494A-B9B8-67202AE8092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DC73167B-6054-45A4-931D-054E942603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C65BA2F8-3C15-4788-BAE1-4EC2E51044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E6D4A350-F998-4258-83D7-37D3FF11AE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2F315AE-195C-41FF-A680-56E0624751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0702F20-B1CF-4D56-A07F-54D6CCFEC4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8DD296F-912E-477D-8946-3FA7AB9403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BA431B5E-A073-432B-8188-A2FDF6A5E0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34F3D8EB-9437-4247-B279-AC2DB8A8E1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EFE6A1DB-0B1E-48E5-93D7-FFF79109275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B45FA718-060F-41FA-99A6-266797BB859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A6161B6E-B00A-49AC-8D19-6FE61FA7640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24ECA251-B7AA-4959-9779-73D3324534E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6D3557E5-C4E0-4480-8412-94422C15B56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2F8FCE4F-AA83-4832-97D9-164132D82DB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395501C4-4149-4AA4-BDA7-66C58D8B8A2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95FEAD50-F9C0-47BB-A3C9-43E609F1B90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698C755E-14A1-44A7-AD2E-3963BFE6EF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3FA8F618-1ACF-4E21-81A1-304B260B57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5E2533DB-B4E9-49EE-BA03-73481401FB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90" name="直線コネクタ 589">
          <a:extLst>
            <a:ext uri="{FF2B5EF4-FFF2-40B4-BE49-F238E27FC236}">
              <a16:creationId xmlns:a16="http://schemas.microsoft.com/office/drawing/2014/main" id="{02DB95CE-8236-4003-B71E-EB24998550D5}"/>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AD5BD63C-8364-4F05-BC25-924C1917FDFE}"/>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2" name="直線コネクタ 591">
          <a:extLst>
            <a:ext uri="{FF2B5EF4-FFF2-40B4-BE49-F238E27FC236}">
              <a16:creationId xmlns:a16="http://schemas.microsoft.com/office/drawing/2014/main" id="{65255467-A8CA-40EB-AAF3-B1D2E37D5D87}"/>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8283FFF5-B131-4691-A002-B9B95F33FACC}"/>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4" name="直線コネクタ 593">
          <a:extLst>
            <a:ext uri="{FF2B5EF4-FFF2-40B4-BE49-F238E27FC236}">
              <a16:creationId xmlns:a16="http://schemas.microsoft.com/office/drawing/2014/main" id="{6A6919EB-2B13-42E3-B211-702F4F8A17F8}"/>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80BAA2D8-3802-4F55-9636-8D4CA694509E}"/>
            </a:ext>
          </a:extLst>
        </xdr:cNvPr>
        <xdr:cNvSpPr txBox="1"/>
      </xdr:nvSpPr>
      <xdr:spPr>
        <a:xfrm>
          <a:off x="22199600" y="1051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6" name="フローチャート: 判断 595">
          <a:extLst>
            <a:ext uri="{FF2B5EF4-FFF2-40B4-BE49-F238E27FC236}">
              <a16:creationId xmlns:a16="http://schemas.microsoft.com/office/drawing/2014/main" id="{A33F2912-7718-46EB-AC51-780CF2130847}"/>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7" name="フローチャート: 判断 596">
          <a:extLst>
            <a:ext uri="{FF2B5EF4-FFF2-40B4-BE49-F238E27FC236}">
              <a16:creationId xmlns:a16="http://schemas.microsoft.com/office/drawing/2014/main" id="{F3B06DDE-DEBB-4296-A6DE-B7DA0CAC57C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8" name="フローチャート: 判断 597">
          <a:extLst>
            <a:ext uri="{FF2B5EF4-FFF2-40B4-BE49-F238E27FC236}">
              <a16:creationId xmlns:a16="http://schemas.microsoft.com/office/drawing/2014/main" id="{1454787F-2129-4FF8-9791-A38A5EC67D22}"/>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599" name="フローチャート: 判断 598">
          <a:extLst>
            <a:ext uri="{FF2B5EF4-FFF2-40B4-BE49-F238E27FC236}">
              <a16:creationId xmlns:a16="http://schemas.microsoft.com/office/drawing/2014/main" id="{EA100F7B-D6D7-4690-A7A9-DC91DC83B40C}"/>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600" name="フローチャート: 判断 599">
          <a:extLst>
            <a:ext uri="{FF2B5EF4-FFF2-40B4-BE49-F238E27FC236}">
              <a16:creationId xmlns:a16="http://schemas.microsoft.com/office/drawing/2014/main" id="{3DFEC12E-5C35-48CC-9FE2-16A705E50896}"/>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7F538FD-3A1C-4C24-9919-FDEDD0168F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D639049-9591-41A3-BFE3-D25F13D30D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5512E01-F856-49D1-8F4D-F5515198E0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631C145-C7CC-4D57-8CFA-B0CBE39470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AC922F4-579F-455C-8FB0-B5477D7004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47498</xdr:rowOff>
    </xdr:from>
    <xdr:to>
      <xdr:col>116</xdr:col>
      <xdr:colOff>114300</xdr:colOff>
      <xdr:row>61</xdr:row>
      <xdr:rowOff>149098</xdr:rowOff>
    </xdr:to>
    <xdr:sp macro="" textlink="">
      <xdr:nvSpPr>
        <xdr:cNvPr id="606" name="楕円 605">
          <a:extLst>
            <a:ext uri="{FF2B5EF4-FFF2-40B4-BE49-F238E27FC236}">
              <a16:creationId xmlns:a16="http://schemas.microsoft.com/office/drawing/2014/main" id="{0C56435F-6E94-47B7-B255-99430AABEA04}"/>
            </a:ext>
          </a:extLst>
        </xdr:cNvPr>
        <xdr:cNvSpPr/>
      </xdr:nvSpPr>
      <xdr:spPr>
        <a:xfrm>
          <a:off x="22110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70375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835530E8-8705-452A-B4A7-434107F5603E}"/>
            </a:ext>
          </a:extLst>
        </xdr:cNvPr>
        <xdr:cNvSpPr txBox="1"/>
      </xdr:nvSpPr>
      <xdr:spPr>
        <a:xfrm>
          <a:off x="22199600" y="1035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49784</xdr:rowOff>
    </xdr:from>
    <xdr:to>
      <xdr:col>112</xdr:col>
      <xdr:colOff>38100</xdr:colOff>
      <xdr:row>61</xdr:row>
      <xdr:rowOff>151384</xdr:rowOff>
    </xdr:to>
    <xdr:sp macro="" textlink="">
      <xdr:nvSpPr>
        <xdr:cNvPr id="608" name="楕円 607">
          <a:extLst>
            <a:ext uri="{FF2B5EF4-FFF2-40B4-BE49-F238E27FC236}">
              <a16:creationId xmlns:a16="http://schemas.microsoft.com/office/drawing/2014/main" id="{4D5DFCF0-EB16-46C5-B3AA-75F60AC33B6F}"/>
            </a:ext>
          </a:extLst>
        </xdr:cNvPr>
        <xdr:cNvSpPr/>
      </xdr:nvSpPr>
      <xdr:spPr>
        <a:xfrm>
          <a:off x="21272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98298</xdr:rowOff>
    </xdr:from>
    <xdr:to>
      <xdr:col>116</xdr:col>
      <xdr:colOff>63500</xdr:colOff>
      <xdr:row>61</xdr:row>
      <xdr:rowOff>100584</xdr:rowOff>
    </xdr:to>
    <xdr:cxnSp macro="">
      <xdr:nvCxnSpPr>
        <xdr:cNvPr id="609" name="直線コネクタ 608">
          <a:extLst>
            <a:ext uri="{FF2B5EF4-FFF2-40B4-BE49-F238E27FC236}">
              <a16:creationId xmlns:a16="http://schemas.microsoft.com/office/drawing/2014/main" id="{2BF278F6-FD60-488B-9AF6-95A9D9F0A41B}"/>
            </a:ext>
          </a:extLst>
        </xdr:cNvPr>
        <xdr:cNvCxnSpPr/>
      </xdr:nvCxnSpPr>
      <xdr:spPr>
        <a:xfrm flipV="1">
          <a:off x="21323300" y="105567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47498</xdr:rowOff>
    </xdr:from>
    <xdr:to>
      <xdr:col>107</xdr:col>
      <xdr:colOff>101600</xdr:colOff>
      <xdr:row>61</xdr:row>
      <xdr:rowOff>149098</xdr:rowOff>
    </xdr:to>
    <xdr:sp macro="" textlink="">
      <xdr:nvSpPr>
        <xdr:cNvPr id="610" name="楕円 609">
          <a:extLst>
            <a:ext uri="{FF2B5EF4-FFF2-40B4-BE49-F238E27FC236}">
              <a16:creationId xmlns:a16="http://schemas.microsoft.com/office/drawing/2014/main" id="{3989743B-30ED-4A62-825E-DE888529C887}"/>
            </a:ext>
          </a:extLst>
        </xdr:cNvPr>
        <xdr:cNvSpPr/>
      </xdr:nvSpPr>
      <xdr:spPr>
        <a:xfrm>
          <a:off x="20383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98298</xdr:rowOff>
    </xdr:from>
    <xdr:to>
      <xdr:col>111</xdr:col>
      <xdr:colOff>177800</xdr:colOff>
      <xdr:row>61</xdr:row>
      <xdr:rowOff>100584</xdr:rowOff>
    </xdr:to>
    <xdr:cxnSp macro="">
      <xdr:nvCxnSpPr>
        <xdr:cNvPr id="611" name="直線コネクタ 610">
          <a:extLst>
            <a:ext uri="{FF2B5EF4-FFF2-40B4-BE49-F238E27FC236}">
              <a16:creationId xmlns:a16="http://schemas.microsoft.com/office/drawing/2014/main" id="{81773D9F-F8DF-4F41-BC8D-2B299FE71167}"/>
            </a:ext>
          </a:extLst>
        </xdr:cNvPr>
        <xdr:cNvCxnSpPr/>
      </xdr:nvCxnSpPr>
      <xdr:spPr>
        <a:xfrm>
          <a:off x="20434300" y="105567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45212</xdr:rowOff>
    </xdr:from>
    <xdr:to>
      <xdr:col>102</xdr:col>
      <xdr:colOff>165100</xdr:colOff>
      <xdr:row>61</xdr:row>
      <xdr:rowOff>146812</xdr:rowOff>
    </xdr:to>
    <xdr:sp macro="" textlink="">
      <xdr:nvSpPr>
        <xdr:cNvPr id="612" name="楕円 611">
          <a:extLst>
            <a:ext uri="{FF2B5EF4-FFF2-40B4-BE49-F238E27FC236}">
              <a16:creationId xmlns:a16="http://schemas.microsoft.com/office/drawing/2014/main" id="{1382B338-166A-448B-834F-47EBD4A9A586}"/>
            </a:ext>
          </a:extLst>
        </xdr:cNvPr>
        <xdr:cNvSpPr/>
      </xdr:nvSpPr>
      <xdr:spPr>
        <a:xfrm>
          <a:off x="19494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96012</xdr:rowOff>
    </xdr:from>
    <xdr:to>
      <xdr:col>107</xdr:col>
      <xdr:colOff>50800</xdr:colOff>
      <xdr:row>61</xdr:row>
      <xdr:rowOff>98298</xdr:rowOff>
    </xdr:to>
    <xdr:cxnSp macro="">
      <xdr:nvCxnSpPr>
        <xdr:cNvPr id="613" name="直線コネクタ 612">
          <a:extLst>
            <a:ext uri="{FF2B5EF4-FFF2-40B4-BE49-F238E27FC236}">
              <a16:creationId xmlns:a16="http://schemas.microsoft.com/office/drawing/2014/main" id="{290C12F4-261B-4AA4-AAA8-4A0CD3BFAA77}"/>
            </a:ext>
          </a:extLst>
        </xdr:cNvPr>
        <xdr:cNvCxnSpPr/>
      </xdr:nvCxnSpPr>
      <xdr:spPr>
        <a:xfrm>
          <a:off x="19545300" y="105544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45212</xdr:rowOff>
    </xdr:from>
    <xdr:to>
      <xdr:col>98</xdr:col>
      <xdr:colOff>38100</xdr:colOff>
      <xdr:row>61</xdr:row>
      <xdr:rowOff>146812</xdr:rowOff>
    </xdr:to>
    <xdr:sp macro="" textlink="">
      <xdr:nvSpPr>
        <xdr:cNvPr id="614" name="楕円 613">
          <a:extLst>
            <a:ext uri="{FF2B5EF4-FFF2-40B4-BE49-F238E27FC236}">
              <a16:creationId xmlns:a16="http://schemas.microsoft.com/office/drawing/2014/main" id="{7D36491F-E81D-4C62-9784-4B7C8C2F0470}"/>
            </a:ext>
          </a:extLst>
        </xdr:cNvPr>
        <xdr:cNvSpPr/>
      </xdr:nvSpPr>
      <xdr:spPr>
        <a:xfrm>
          <a:off x="18605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96012</xdr:rowOff>
    </xdr:from>
    <xdr:to>
      <xdr:col>102</xdr:col>
      <xdr:colOff>114300</xdr:colOff>
      <xdr:row>61</xdr:row>
      <xdr:rowOff>96012</xdr:rowOff>
    </xdr:to>
    <xdr:cxnSp macro="">
      <xdr:nvCxnSpPr>
        <xdr:cNvPr id="615" name="直線コネクタ 614">
          <a:extLst>
            <a:ext uri="{FF2B5EF4-FFF2-40B4-BE49-F238E27FC236}">
              <a16:creationId xmlns:a16="http://schemas.microsoft.com/office/drawing/2014/main" id="{E10AA77E-6E42-457A-A447-5D8F47C8453A}"/>
            </a:ext>
          </a:extLst>
        </xdr:cNvPr>
        <xdr:cNvCxnSpPr/>
      </xdr:nvCxnSpPr>
      <xdr:spPr>
        <a:xfrm>
          <a:off x="18656300" y="10554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616" name="n_1aveValue【保健センター・保健所】&#10;一人当たり面積">
          <a:extLst>
            <a:ext uri="{FF2B5EF4-FFF2-40B4-BE49-F238E27FC236}">
              <a16:creationId xmlns:a16="http://schemas.microsoft.com/office/drawing/2014/main" id="{AF591597-EB0A-49E3-B2EF-AFBB13A5910D}"/>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617" name="n_2aveValue【保健センター・保健所】&#10;一人当たり面積">
          <a:extLst>
            <a:ext uri="{FF2B5EF4-FFF2-40B4-BE49-F238E27FC236}">
              <a16:creationId xmlns:a16="http://schemas.microsoft.com/office/drawing/2014/main" id="{406249A5-157E-4244-93DB-D4784BA87781}"/>
            </a:ext>
          </a:extLst>
        </xdr:cNvPr>
        <xdr:cNvSpPr txBox="1"/>
      </xdr:nvSpPr>
      <xdr:spPr>
        <a:xfrm>
          <a:off x="20199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618" name="n_3aveValue【保健センター・保健所】&#10;一人当たり面積">
          <a:extLst>
            <a:ext uri="{FF2B5EF4-FFF2-40B4-BE49-F238E27FC236}">
              <a16:creationId xmlns:a16="http://schemas.microsoft.com/office/drawing/2014/main" id="{668A3500-CF2F-4F1A-B162-805DA37FAC70}"/>
            </a:ext>
          </a:extLst>
        </xdr:cNvPr>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12209</xdr:rowOff>
    </xdr:from>
    <xdr:ext cx="469744" cy="259045"/>
    <xdr:sp macro="" textlink="">
      <xdr:nvSpPr>
        <xdr:cNvPr id="619" name="n_4aveValue【保健センター・保健所】&#10;一人当たり面積">
          <a:extLst>
            <a:ext uri="{FF2B5EF4-FFF2-40B4-BE49-F238E27FC236}">
              <a16:creationId xmlns:a16="http://schemas.microsoft.com/office/drawing/2014/main" id="{178FB96D-DAC1-4531-9415-18781FE13EDB}"/>
            </a:ext>
          </a:extLst>
        </xdr:cNvPr>
        <xdr:cNvSpPr txBox="1"/>
      </xdr:nvSpPr>
      <xdr:spPr>
        <a:xfrm>
          <a:off x="18421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167911</xdr:rowOff>
    </xdr:from>
    <xdr:ext cx="469744" cy="259045"/>
    <xdr:sp macro="" textlink="">
      <xdr:nvSpPr>
        <xdr:cNvPr id="620" name="n_1mainValue【保健センター・保健所】&#10;一人当たり面積">
          <a:extLst>
            <a:ext uri="{FF2B5EF4-FFF2-40B4-BE49-F238E27FC236}">
              <a16:creationId xmlns:a16="http://schemas.microsoft.com/office/drawing/2014/main" id="{08270C6E-176E-43D9-8E96-7BB8D1C03C89}"/>
            </a:ext>
          </a:extLst>
        </xdr:cNvPr>
        <xdr:cNvSpPr txBox="1"/>
      </xdr:nvSpPr>
      <xdr:spPr>
        <a:xfrm>
          <a:off x="210757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165625</xdr:rowOff>
    </xdr:from>
    <xdr:ext cx="469744" cy="259045"/>
    <xdr:sp macro="" textlink="">
      <xdr:nvSpPr>
        <xdr:cNvPr id="621" name="n_2mainValue【保健センター・保健所】&#10;一人当たり面積">
          <a:extLst>
            <a:ext uri="{FF2B5EF4-FFF2-40B4-BE49-F238E27FC236}">
              <a16:creationId xmlns:a16="http://schemas.microsoft.com/office/drawing/2014/main" id="{3A8C2ED5-F131-44B5-A961-534D4DB3CA18}"/>
            </a:ext>
          </a:extLst>
        </xdr:cNvPr>
        <xdr:cNvSpPr txBox="1"/>
      </xdr:nvSpPr>
      <xdr:spPr>
        <a:xfrm>
          <a:off x="20199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163339</xdr:rowOff>
    </xdr:from>
    <xdr:ext cx="469744" cy="259045"/>
    <xdr:sp macro="" textlink="">
      <xdr:nvSpPr>
        <xdr:cNvPr id="622" name="n_3mainValue【保健センター・保健所】&#10;一人当たり面積">
          <a:extLst>
            <a:ext uri="{FF2B5EF4-FFF2-40B4-BE49-F238E27FC236}">
              <a16:creationId xmlns:a16="http://schemas.microsoft.com/office/drawing/2014/main" id="{40C383C3-D820-4BD6-B4CE-9F779DE5FA99}"/>
            </a:ext>
          </a:extLst>
        </xdr:cNvPr>
        <xdr:cNvSpPr txBox="1"/>
      </xdr:nvSpPr>
      <xdr:spPr>
        <a:xfrm>
          <a:off x="19310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163339</xdr:rowOff>
    </xdr:from>
    <xdr:ext cx="469744" cy="259045"/>
    <xdr:sp macro="" textlink="">
      <xdr:nvSpPr>
        <xdr:cNvPr id="623" name="n_4mainValue【保健センター・保健所】&#10;一人当たり面積">
          <a:extLst>
            <a:ext uri="{FF2B5EF4-FFF2-40B4-BE49-F238E27FC236}">
              <a16:creationId xmlns:a16="http://schemas.microsoft.com/office/drawing/2014/main" id="{EEE32803-2B64-4C31-B136-7B524A079280}"/>
            </a:ext>
          </a:extLst>
        </xdr:cNvPr>
        <xdr:cNvSpPr txBox="1"/>
      </xdr:nvSpPr>
      <xdr:spPr>
        <a:xfrm>
          <a:off x="18421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6EDD146-BDE3-42C1-B417-F2E3507211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87E083B-B38D-4DE3-A16F-3D09321FCC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DA0258C1-769D-472D-9FB8-0223D81002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AF80BB0C-C504-42C9-A736-1CC3B34331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3D88E3F-C1DC-4F70-BAB3-647B893ADC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6A4666E-928D-4302-A90C-C0B6D19CA1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D312F62-A425-40D0-BFE7-D717064CC4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C995FA14-1D40-469C-AF24-B22B243F0D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DF6FC884-8FC1-4B33-9204-F6DEA100F7F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C2BE4958-9706-4FBC-85AD-4F68F5D18F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C869EE47-D9C4-4F70-9AEE-792985A039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2F54B4C1-6708-4185-84F2-74348B07853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EFBDB5E5-AC29-4EAB-805E-0A77E7F664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60FADE94-3467-40CB-9E67-29A47867BC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04777B49-0940-4A19-B8F9-D77308A5DA9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0FD058DB-69BC-4E3D-BD19-27A8967431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CD04F30F-1AE1-4F8B-9B9C-BEFCB66A123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4C78794C-8B16-4C24-97F3-9199FE1C298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01B995EB-7B57-4DFA-AFC2-2749747EBDF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12910FED-3439-44DE-BDB4-80C3E56E16C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CAB10A3A-9F2A-4048-8A8F-0CAB2AAC6E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D19C7F74-9F1C-4522-9575-D1DE7D7EEF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0EE65ED7-B8D4-4989-A7BA-99CF90AF291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190878AB-6238-4081-AB42-50501583A9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8" name="直線コネクタ 647">
          <a:extLst>
            <a:ext uri="{FF2B5EF4-FFF2-40B4-BE49-F238E27FC236}">
              <a16:creationId xmlns:a16="http://schemas.microsoft.com/office/drawing/2014/main" id="{C225E68B-66D5-41D4-A66B-18A41B3E255B}"/>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9B40151A-BBA7-42AF-9669-FC8B142818EE}"/>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50" name="直線コネクタ 649">
          <a:extLst>
            <a:ext uri="{FF2B5EF4-FFF2-40B4-BE49-F238E27FC236}">
              <a16:creationId xmlns:a16="http://schemas.microsoft.com/office/drawing/2014/main" id="{6524F4F2-7C64-439B-9541-A4319FBE88A6}"/>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1AA584F5-BA66-4F1D-A645-B7267C7E5A7B}"/>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2" name="直線コネクタ 651">
          <a:extLst>
            <a:ext uri="{FF2B5EF4-FFF2-40B4-BE49-F238E27FC236}">
              <a16:creationId xmlns:a16="http://schemas.microsoft.com/office/drawing/2014/main" id="{59C67339-967F-4334-B5F7-753C08F54AA5}"/>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7DBA6196-127B-42AB-AA96-42D5BACCFB24}"/>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4" name="フローチャート: 判断 653">
          <a:extLst>
            <a:ext uri="{FF2B5EF4-FFF2-40B4-BE49-F238E27FC236}">
              <a16:creationId xmlns:a16="http://schemas.microsoft.com/office/drawing/2014/main" id="{9C85959C-F04E-4746-B1F1-30D91D56203A}"/>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5" name="フローチャート: 判断 654">
          <a:extLst>
            <a:ext uri="{FF2B5EF4-FFF2-40B4-BE49-F238E27FC236}">
              <a16:creationId xmlns:a16="http://schemas.microsoft.com/office/drawing/2014/main" id="{E9485290-227B-407E-85C3-A13F82AAFDD4}"/>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6" name="フローチャート: 判断 655">
          <a:extLst>
            <a:ext uri="{FF2B5EF4-FFF2-40B4-BE49-F238E27FC236}">
              <a16:creationId xmlns:a16="http://schemas.microsoft.com/office/drawing/2014/main" id="{5E4E45EC-4A99-47DD-A778-34AEBEA44D0F}"/>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57" name="フローチャート: 判断 656">
          <a:extLst>
            <a:ext uri="{FF2B5EF4-FFF2-40B4-BE49-F238E27FC236}">
              <a16:creationId xmlns:a16="http://schemas.microsoft.com/office/drawing/2014/main" id="{4A4DD8F3-A732-4886-A1EF-7140804D76DE}"/>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58" name="フローチャート: 判断 657">
          <a:extLst>
            <a:ext uri="{FF2B5EF4-FFF2-40B4-BE49-F238E27FC236}">
              <a16:creationId xmlns:a16="http://schemas.microsoft.com/office/drawing/2014/main" id="{E0C5CF10-DA9E-4B7A-AF5B-EA6A6798AE03}"/>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E75F866-38FF-4D7A-8C9C-C57583AC93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18E14B4-5DB4-4205-87A9-F91AEAD333C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01DAA96-B690-4A9E-8591-F670D6AD703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2818FA0-02E3-49A0-929E-FA7E86BA7B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E30F553-3E70-49DB-9BB7-74FB1D14A8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4" name="楕円 663">
          <a:extLst>
            <a:ext uri="{FF2B5EF4-FFF2-40B4-BE49-F238E27FC236}">
              <a16:creationId xmlns:a16="http://schemas.microsoft.com/office/drawing/2014/main" id="{32E2CF22-7783-4133-989A-87D52E709494}"/>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8F1F0374-4B13-4B60-8ACA-3651D106A271}"/>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666" name="楕円 665">
          <a:extLst>
            <a:ext uri="{FF2B5EF4-FFF2-40B4-BE49-F238E27FC236}">
              <a16:creationId xmlns:a16="http://schemas.microsoft.com/office/drawing/2014/main" id="{5625E08D-EA03-4F75-AE33-27C9A123702B}"/>
            </a:ext>
          </a:extLst>
        </xdr:cNvPr>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82</xdr:row>
      <xdr:rowOff>3811</xdr:rowOff>
    </xdr:to>
    <xdr:cxnSp macro="">
      <xdr:nvCxnSpPr>
        <xdr:cNvPr id="667" name="直線コネクタ 666">
          <a:extLst>
            <a:ext uri="{FF2B5EF4-FFF2-40B4-BE49-F238E27FC236}">
              <a16:creationId xmlns:a16="http://schemas.microsoft.com/office/drawing/2014/main" id="{3F025056-5769-4598-8B3D-1A11E67D8ACD}"/>
            </a:ext>
          </a:extLst>
        </xdr:cNvPr>
        <xdr:cNvCxnSpPr/>
      </xdr:nvCxnSpPr>
      <xdr:spPr>
        <a:xfrm>
          <a:off x="15481300" y="140169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68" name="楕円 667">
          <a:extLst>
            <a:ext uri="{FF2B5EF4-FFF2-40B4-BE49-F238E27FC236}">
              <a16:creationId xmlns:a16="http://schemas.microsoft.com/office/drawing/2014/main" id="{686B6DAF-1EA1-4B0E-AB39-4B64E7E2F816}"/>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129539</xdr:rowOff>
    </xdr:to>
    <xdr:cxnSp macro="">
      <xdr:nvCxnSpPr>
        <xdr:cNvPr id="669" name="直線コネクタ 668">
          <a:extLst>
            <a:ext uri="{FF2B5EF4-FFF2-40B4-BE49-F238E27FC236}">
              <a16:creationId xmlns:a16="http://schemas.microsoft.com/office/drawing/2014/main" id="{4096986F-396C-442F-826B-8543DEC4A30C}"/>
            </a:ext>
          </a:extLst>
        </xdr:cNvPr>
        <xdr:cNvCxnSpPr/>
      </xdr:nvCxnSpPr>
      <xdr:spPr>
        <a:xfrm>
          <a:off x="14592300" y="13971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670" name="楕円 669">
          <a:extLst>
            <a:ext uri="{FF2B5EF4-FFF2-40B4-BE49-F238E27FC236}">
              <a16:creationId xmlns:a16="http://schemas.microsoft.com/office/drawing/2014/main" id="{79465B15-5F14-4C28-B088-BB820D716631}"/>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83820</xdr:rowOff>
    </xdr:to>
    <xdr:cxnSp macro="">
      <xdr:nvCxnSpPr>
        <xdr:cNvPr id="671" name="直線コネクタ 670">
          <a:extLst>
            <a:ext uri="{FF2B5EF4-FFF2-40B4-BE49-F238E27FC236}">
              <a16:creationId xmlns:a16="http://schemas.microsoft.com/office/drawing/2014/main" id="{9767C86C-3159-4B3F-BA96-6480161F63B2}"/>
            </a:ext>
          </a:extLst>
        </xdr:cNvPr>
        <xdr:cNvCxnSpPr/>
      </xdr:nvCxnSpPr>
      <xdr:spPr>
        <a:xfrm>
          <a:off x="13703300" y="1392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672" name="楕円 671">
          <a:extLst>
            <a:ext uri="{FF2B5EF4-FFF2-40B4-BE49-F238E27FC236}">
              <a16:creationId xmlns:a16="http://schemas.microsoft.com/office/drawing/2014/main" id="{43EE8C82-4780-4BA7-B9AE-BDF62D2BD2E1}"/>
            </a:ext>
          </a:extLst>
        </xdr:cNvPr>
        <xdr:cNvSpPr/>
      </xdr:nvSpPr>
      <xdr:spPr>
        <a:xfrm>
          <a:off x="12763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38100</xdr:rowOff>
    </xdr:to>
    <xdr:cxnSp macro="">
      <xdr:nvCxnSpPr>
        <xdr:cNvPr id="673" name="直線コネクタ 672">
          <a:extLst>
            <a:ext uri="{FF2B5EF4-FFF2-40B4-BE49-F238E27FC236}">
              <a16:creationId xmlns:a16="http://schemas.microsoft.com/office/drawing/2014/main" id="{32B51FE9-944B-438C-9BB3-5B2571D99482}"/>
            </a:ext>
          </a:extLst>
        </xdr:cNvPr>
        <xdr:cNvCxnSpPr/>
      </xdr:nvCxnSpPr>
      <xdr:spPr>
        <a:xfrm>
          <a:off x="12814300" y="13879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674" name="n_1aveValue【消防施設】&#10;有形固定資産減価償却率">
          <a:extLst>
            <a:ext uri="{FF2B5EF4-FFF2-40B4-BE49-F238E27FC236}">
              <a16:creationId xmlns:a16="http://schemas.microsoft.com/office/drawing/2014/main" id="{90ECC997-D7BB-4842-B4B9-5447A3087C3A}"/>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75" name="n_2aveValue【消防施設】&#10;有形固定資産減価償却率">
          <a:extLst>
            <a:ext uri="{FF2B5EF4-FFF2-40B4-BE49-F238E27FC236}">
              <a16:creationId xmlns:a16="http://schemas.microsoft.com/office/drawing/2014/main" id="{E8FA9281-114F-4588-A640-E89D95053FB8}"/>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676" name="n_3aveValue【消防施設】&#10;有形固定資産減価償却率">
          <a:extLst>
            <a:ext uri="{FF2B5EF4-FFF2-40B4-BE49-F238E27FC236}">
              <a16:creationId xmlns:a16="http://schemas.microsoft.com/office/drawing/2014/main" id="{98F36629-3C44-4D7E-A5BE-B98BD37330EB}"/>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77" name="n_4aveValue【消防施設】&#10;有形固定資産減価償却率">
          <a:extLst>
            <a:ext uri="{FF2B5EF4-FFF2-40B4-BE49-F238E27FC236}">
              <a16:creationId xmlns:a16="http://schemas.microsoft.com/office/drawing/2014/main" id="{BE0F4AE7-5557-4381-9F1F-A494A8F159C7}"/>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25416</xdr:rowOff>
    </xdr:from>
    <xdr:ext cx="405111" cy="259045"/>
    <xdr:sp macro="" textlink="">
      <xdr:nvSpPr>
        <xdr:cNvPr id="678" name="n_1mainValue【消防施設】&#10;有形固定資産減価償却率">
          <a:extLst>
            <a:ext uri="{FF2B5EF4-FFF2-40B4-BE49-F238E27FC236}">
              <a16:creationId xmlns:a16="http://schemas.microsoft.com/office/drawing/2014/main" id="{9934CEF1-70FD-4FFE-8D72-1474E7A28D2E}"/>
            </a:ext>
          </a:extLst>
        </xdr:cNvPr>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79" name="n_2mainValue【消防施設】&#10;有形固定資産減価償却率">
          <a:extLst>
            <a:ext uri="{FF2B5EF4-FFF2-40B4-BE49-F238E27FC236}">
              <a16:creationId xmlns:a16="http://schemas.microsoft.com/office/drawing/2014/main" id="{6896B519-77E5-4D6C-B8B4-56780A08B167}"/>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680" name="n_3mainValue【消防施設】&#10;有形固定資産減価償却率">
          <a:extLst>
            <a:ext uri="{FF2B5EF4-FFF2-40B4-BE49-F238E27FC236}">
              <a16:creationId xmlns:a16="http://schemas.microsoft.com/office/drawing/2014/main" id="{481BC7AD-A656-4B67-8369-78EDBF3BBFE9}"/>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681" name="n_4mainValue【消防施設】&#10;有形固定資産減価償却率">
          <a:extLst>
            <a:ext uri="{FF2B5EF4-FFF2-40B4-BE49-F238E27FC236}">
              <a16:creationId xmlns:a16="http://schemas.microsoft.com/office/drawing/2014/main" id="{B44EDADE-6B9F-490E-A1C7-31D2C6DA9305}"/>
            </a:ext>
          </a:extLst>
        </xdr:cNvPr>
        <xdr:cNvSpPr txBox="1"/>
      </xdr:nvSpPr>
      <xdr:spPr>
        <a:xfrm>
          <a:off x="12611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55A86875-4E23-4B7C-8780-BD03CE7342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2EF21843-980C-4159-9406-03C2B8803A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7DBFB8A9-5D4F-407B-BD9E-B4C605A5A0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157E06BA-5F65-4AFD-9CE9-29E4CA5610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5696D92-0CE4-4156-B6FE-8E1B1E8C5E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6D580517-8AF8-4B1F-AD3E-02CEDBE6E4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442E4A9E-1FC4-4D9B-9E78-5D0BD69208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6369FD7-0489-4F71-9C5D-D4D62D87FF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6C37596B-42BA-43FE-B650-15392DA386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BA8A47D3-CEFD-4182-B7E1-F200F9BB54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B2A5761C-EDFD-47A2-8E57-8F437FACA8C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5E04610F-00A4-4422-B10F-15F6E095392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CD8F1D28-1475-4D77-8A61-DDED1CE369F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F20DB9A5-C684-4031-B0C8-19835BB9D3F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58FC8457-8B92-493A-B95C-95FEFC56B77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E9C4135C-4F63-48AC-B63F-487C3E8A950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B974503B-1E71-4379-A41D-6FF6F0BFAB2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006F9DB9-4EA2-4AF6-9E9D-A6F440B9D24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3AD64D73-4A3F-4629-94E5-135CEF5B19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E7B7E125-7E83-4A27-82FA-16BC63B2F7E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E9CA1DE2-327C-47FC-BFAB-632360B0C7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3" name="直線コネクタ 702">
          <a:extLst>
            <a:ext uri="{FF2B5EF4-FFF2-40B4-BE49-F238E27FC236}">
              <a16:creationId xmlns:a16="http://schemas.microsoft.com/office/drawing/2014/main" id="{C72EA666-DCF6-4221-A36B-01240C205575}"/>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4" name="【消防施設】&#10;一人当たり面積最小値テキスト">
          <a:extLst>
            <a:ext uri="{FF2B5EF4-FFF2-40B4-BE49-F238E27FC236}">
              <a16:creationId xmlns:a16="http://schemas.microsoft.com/office/drawing/2014/main" id="{6FE0D24D-69CB-491F-A5FF-FEA76A7BA6C6}"/>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5" name="直線コネクタ 704">
          <a:extLst>
            <a:ext uri="{FF2B5EF4-FFF2-40B4-BE49-F238E27FC236}">
              <a16:creationId xmlns:a16="http://schemas.microsoft.com/office/drawing/2014/main" id="{FCD3A2AF-8367-421A-BA40-DADCF18D166E}"/>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6" name="【消防施設】&#10;一人当たり面積最大値テキスト">
          <a:extLst>
            <a:ext uri="{FF2B5EF4-FFF2-40B4-BE49-F238E27FC236}">
              <a16:creationId xmlns:a16="http://schemas.microsoft.com/office/drawing/2014/main" id="{029A626C-2D0F-4FCB-A9CA-1F58F00943DF}"/>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7" name="直線コネクタ 706">
          <a:extLst>
            <a:ext uri="{FF2B5EF4-FFF2-40B4-BE49-F238E27FC236}">
              <a16:creationId xmlns:a16="http://schemas.microsoft.com/office/drawing/2014/main" id="{F52557B7-AD6E-4C0A-869F-65D26E869D9C}"/>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708" name="【消防施設】&#10;一人当たり面積平均値テキスト">
          <a:extLst>
            <a:ext uri="{FF2B5EF4-FFF2-40B4-BE49-F238E27FC236}">
              <a16:creationId xmlns:a16="http://schemas.microsoft.com/office/drawing/2014/main" id="{4CE7BC11-D844-4DE5-A02B-91F576EE80FD}"/>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09" name="フローチャート: 判断 708">
          <a:extLst>
            <a:ext uri="{FF2B5EF4-FFF2-40B4-BE49-F238E27FC236}">
              <a16:creationId xmlns:a16="http://schemas.microsoft.com/office/drawing/2014/main" id="{B7C5E838-41AC-4F89-879B-B4DDF0418971}"/>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10" name="フローチャート: 判断 709">
          <a:extLst>
            <a:ext uri="{FF2B5EF4-FFF2-40B4-BE49-F238E27FC236}">
              <a16:creationId xmlns:a16="http://schemas.microsoft.com/office/drawing/2014/main" id="{C882EA58-F2B1-42C2-B0AC-517FF51CD1F5}"/>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1" name="フローチャート: 判断 710">
          <a:extLst>
            <a:ext uri="{FF2B5EF4-FFF2-40B4-BE49-F238E27FC236}">
              <a16:creationId xmlns:a16="http://schemas.microsoft.com/office/drawing/2014/main" id="{FD69BB2C-AF78-451C-9720-8206EE15620C}"/>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712" name="フローチャート: 判断 711">
          <a:extLst>
            <a:ext uri="{FF2B5EF4-FFF2-40B4-BE49-F238E27FC236}">
              <a16:creationId xmlns:a16="http://schemas.microsoft.com/office/drawing/2014/main" id="{3C646B6B-CA5F-4569-9D18-A01E13B96D15}"/>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713" name="フローチャート: 判断 712">
          <a:extLst>
            <a:ext uri="{FF2B5EF4-FFF2-40B4-BE49-F238E27FC236}">
              <a16:creationId xmlns:a16="http://schemas.microsoft.com/office/drawing/2014/main" id="{5D80E1A6-E18B-44DD-A457-A1CD468789F8}"/>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F958E261-B226-4AC0-B276-01DF8E0268A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78E29F5-239D-4DF1-920A-EDD131A963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D710045-634A-42CA-922A-50CF685DB2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418E683-488D-4C91-93B8-3F277FB834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30C53CB-AFF4-4DC4-B3FE-F19A942F0E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138176</xdr:rowOff>
    </xdr:from>
    <xdr:to>
      <xdr:col>116</xdr:col>
      <xdr:colOff>114300</xdr:colOff>
      <xdr:row>86</xdr:row>
      <xdr:rowOff>68326</xdr:rowOff>
    </xdr:to>
    <xdr:sp macro="" textlink="">
      <xdr:nvSpPr>
        <xdr:cNvPr id="719" name="楕円 718">
          <a:extLst>
            <a:ext uri="{FF2B5EF4-FFF2-40B4-BE49-F238E27FC236}">
              <a16:creationId xmlns:a16="http://schemas.microsoft.com/office/drawing/2014/main" id="{59A1C614-78FA-438B-932A-6217FA0B5772}"/>
            </a:ext>
          </a:extLst>
        </xdr:cNvPr>
        <xdr:cNvSpPr/>
      </xdr:nvSpPr>
      <xdr:spPr>
        <a:xfrm>
          <a:off x="22110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53103</xdr:rowOff>
    </xdr:from>
    <xdr:ext cx="469744" cy="259045"/>
    <xdr:sp macro="" textlink="">
      <xdr:nvSpPr>
        <xdr:cNvPr id="720" name="【消防施設】&#10;一人当たり面積該当値テキスト">
          <a:extLst>
            <a:ext uri="{FF2B5EF4-FFF2-40B4-BE49-F238E27FC236}">
              <a16:creationId xmlns:a16="http://schemas.microsoft.com/office/drawing/2014/main" id="{942F1B31-99D3-4895-A478-A58D4A2F16F6}"/>
            </a:ext>
          </a:extLst>
        </xdr:cNvPr>
        <xdr:cNvSpPr txBox="1"/>
      </xdr:nvSpPr>
      <xdr:spPr>
        <a:xfrm>
          <a:off x="22199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138176</xdr:rowOff>
    </xdr:from>
    <xdr:to>
      <xdr:col>112</xdr:col>
      <xdr:colOff>38100</xdr:colOff>
      <xdr:row>86</xdr:row>
      <xdr:rowOff>68326</xdr:rowOff>
    </xdr:to>
    <xdr:sp macro="" textlink="">
      <xdr:nvSpPr>
        <xdr:cNvPr id="721" name="楕円 720">
          <a:extLst>
            <a:ext uri="{FF2B5EF4-FFF2-40B4-BE49-F238E27FC236}">
              <a16:creationId xmlns:a16="http://schemas.microsoft.com/office/drawing/2014/main" id="{BF84CFAF-98DC-4690-8DB8-53EB9B712A5A}"/>
            </a:ext>
          </a:extLst>
        </xdr:cNvPr>
        <xdr:cNvSpPr/>
      </xdr:nvSpPr>
      <xdr:spPr>
        <a:xfrm>
          <a:off x="21272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17526</xdr:rowOff>
    </xdr:from>
    <xdr:to>
      <xdr:col>116</xdr:col>
      <xdr:colOff>63500</xdr:colOff>
      <xdr:row>86</xdr:row>
      <xdr:rowOff>17526</xdr:rowOff>
    </xdr:to>
    <xdr:cxnSp macro="">
      <xdr:nvCxnSpPr>
        <xdr:cNvPr id="722" name="直線コネクタ 721">
          <a:extLst>
            <a:ext uri="{FF2B5EF4-FFF2-40B4-BE49-F238E27FC236}">
              <a16:creationId xmlns:a16="http://schemas.microsoft.com/office/drawing/2014/main" id="{3BD697BB-6F46-4CF1-AB83-BD50CE38B49C}"/>
            </a:ext>
          </a:extLst>
        </xdr:cNvPr>
        <xdr:cNvCxnSpPr/>
      </xdr:nvCxnSpPr>
      <xdr:spPr>
        <a:xfrm>
          <a:off x="21323300" y="1476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138176</xdr:rowOff>
    </xdr:from>
    <xdr:to>
      <xdr:col>107</xdr:col>
      <xdr:colOff>101600</xdr:colOff>
      <xdr:row>86</xdr:row>
      <xdr:rowOff>68326</xdr:rowOff>
    </xdr:to>
    <xdr:sp macro="" textlink="">
      <xdr:nvSpPr>
        <xdr:cNvPr id="723" name="楕円 722">
          <a:extLst>
            <a:ext uri="{FF2B5EF4-FFF2-40B4-BE49-F238E27FC236}">
              <a16:creationId xmlns:a16="http://schemas.microsoft.com/office/drawing/2014/main" id="{91D77A2C-E821-4ABD-B9C9-238F3D3A84AF}"/>
            </a:ext>
          </a:extLst>
        </xdr:cNvPr>
        <xdr:cNvSpPr/>
      </xdr:nvSpPr>
      <xdr:spPr>
        <a:xfrm>
          <a:off x="2038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17526</xdr:rowOff>
    </xdr:from>
    <xdr:to>
      <xdr:col>111</xdr:col>
      <xdr:colOff>177800</xdr:colOff>
      <xdr:row>86</xdr:row>
      <xdr:rowOff>17526</xdr:rowOff>
    </xdr:to>
    <xdr:cxnSp macro="">
      <xdr:nvCxnSpPr>
        <xdr:cNvPr id="724" name="直線コネクタ 723">
          <a:extLst>
            <a:ext uri="{FF2B5EF4-FFF2-40B4-BE49-F238E27FC236}">
              <a16:creationId xmlns:a16="http://schemas.microsoft.com/office/drawing/2014/main" id="{EC60711D-04B7-4B7C-B78C-C63B23E0CED1}"/>
            </a:ext>
          </a:extLst>
        </xdr:cNvPr>
        <xdr:cNvCxnSpPr/>
      </xdr:nvCxnSpPr>
      <xdr:spPr>
        <a:xfrm>
          <a:off x="20434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138176</xdr:rowOff>
    </xdr:from>
    <xdr:to>
      <xdr:col>102</xdr:col>
      <xdr:colOff>165100</xdr:colOff>
      <xdr:row>86</xdr:row>
      <xdr:rowOff>68326</xdr:rowOff>
    </xdr:to>
    <xdr:sp macro="" textlink="">
      <xdr:nvSpPr>
        <xdr:cNvPr id="725" name="楕円 724">
          <a:extLst>
            <a:ext uri="{FF2B5EF4-FFF2-40B4-BE49-F238E27FC236}">
              <a16:creationId xmlns:a16="http://schemas.microsoft.com/office/drawing/2014/main" id="{B1A43D59-4C05-413B-A348-B6A9DC7E7CDC}"/>
            </a:ext>
          </a:extLst>
        </xdr:cNvPr>
        <xdr:cNvSpPr/>
      </xdr:nvSpPr>
      <xdr:spPr>
        <a:xfrm>
          <a:off x="19494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17526</xdr:rowOff>
    </xdr:from>
    <xdr:to>
      <xdr:col>107</xdr:col>
      <xdr:colOff>50800</xdr:colOff>
      <xdr:row>86</xdr:row>
      <xdr:rowOff>17526</xdr:rowOff>
    </xdr:to>
    <xdr:cxnSp macro="">
      <xdr:nvCxnSpPr>
        <xdr:cNvPr id="726" name="直線コネクタ 725">
          <a:extLst>
            <a:ext uri="{FF2B5EF4-FFF2-40B4-BE49-F238E27FC236}">
              <a16:creationId xmlns:a16="http://schemas.microsoft.com/office/drawing/2014/main" id="{9F7C2C4F-DAFE-4433-AD13-B5DF6D74561B}"/>
            </a:ext>
          </a:extLst>
        </xdr:cNvPr>
        <xdr:cNvCxnSpPr/>
      </xdr:nvCxnSpPr>
      <xdr:spPr>
        <a:xfrm>
          <a:off x="19545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138176</xdr:rowOff>
    </xdr:from>
    <xdr:to>
      <xdr:col>98</xdr:col>
      <xdr:colOff>38100</xdr:colOff>
      <xdr:row>86</xdr:row>
      <xdr:rowOff>68326</xdr:rowOff>
    </xdr:to>
    <xdr:sp macro="" textlink="">
      <xdr:nvSpPr>
        <xdr:cNvPr id="727" name="楕円 726">
          <a:extLst>
            <a:ext uri="{FF2B5EF4-FFF2-40B4-BE49-F238E27FC236}">
              <a16:creationId xmlns:a16="http://schemas.microsoft.com/office/drawing/2014/main" id="{0A43C99E-D9E1-4161-867B-4332CA023114}"/>
            </a:ext>
          </a:extLst>
        </xdr:cNvPr>
        <xdr:cNvSpPr/>
      </xdr:nvSpPr>
      <xdr:spPr>
        <a:xfrm>
          <a:off x="18605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17526</xdr:rowOff>
    </xdr:from>
    <xdr:to>
      <xdr:col>102</xdr:col>
      <xdr:colOff>114300</xdr:colOff>
      <xdr:row>86</xdr:row>
      <xdr:rowOff>17526</xdr:rowOff>
    </xdr:to>
    <xdr:cxnSp macro="">
      <xdr:nvCxnSpPr>
        <xdr:cNvPr id="728" name="直線コネクタ 727">
          <a:extLst>
            <a:ext uri="{FF2B5EF4-FFF2-40B4-BE49-F238E27FC236}">
              <a16:creationId xmlns:a16="http://schemas.microsoft.com/office/drawing/2014/main" id="{BE286829-C37D-493B-B673-1826CC1494D8}"/>
            </a:ext>
          </a:extLst>
        </xdr:cNvPr>
        <xdr:cNvCxnSpPr/>
      </xdr:nvCxnSpPr>
      <xdr:spPr>
        <a:xfrm>
          <a:off x="18656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729" name="n_1aveValue【消防施設】&#10;一人当たり面積">
          <a:extLst>
            <a:ext uri="{FF2B5EF4-FFF2-40B4-BE49-F238E27FC236}">
              <a16:creationId xmlns:a16="http://schemas.microsoft.com/office/drawing/2014/main" id="{AD6A86B5-D4E2-4FB3-9E82-9883AE1F641D}"/>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730" name="n_2aveValue【消防施設】&#10;一人当たり面積">
          <a:extLst>
            <a:ext uri="{FF2B5EF4-FFF2-40B4-BE49-F238E27FC236}">
              <a16:creationId xmlns:a16="http://schemas.microsoft.com/office/drawing/2014/main" id="{94135866-54AC-47AF-B933-076AB953AC8D}"/>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731" name="n_3aveValue【消防施設】&#10;一人当たり面積">
          <a:extLst>
            <a:ext uri="{FF2B5EF4-FFF2-40B4-BE49-F238E27FC236}">
              <a16:creationId xmlns:a16="http://schemas.microsoft.com/office/drawing/2014/main" id="{00735556-B1FA-41A0-89D6-4DFC1ACB7219}"/>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732" name="n_4aveValue【消防施設】&#10;一人当たり面積">
          <a:extLst>
            <a:ext uri="{FF2B5EF4-FFF2-40B4-BE49-F238E27FC236}">
              <a16:creationId xmlns:a16="http://schemas.microsoft.com/office/drawing/2014/main" id="{0BA466CE-BE02-4EE8-B9C0-6D1A5642F9F7}"/>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59453</xdr:rowOff>
    </xdr:from>
    <xdr:ext cx="469744" cy="259045"/>
    <xdr:sp macro="" textlink="">
      <xdr:nvSpPr>
        <xdr:cNvPr id="733" name="n_1mainValue【消防施設】&#10;一人当たり面積">
          <a:extLst>
            <a:ext uri="{FF2B5EF4-FFF2-40B4-BE49-F238E27FC236}">
              <a16:creationId xmlns:a16="http://schemas.microsoft.com/office/drawing/2014/main" id="{E99D4022-5FFC-4E7B-8574-62B5CCC0B951}"/>
            </a:ext>
          </a:extLst>
        </xdr:cNvPr>
        <xdr:cNvSpPr txBox="1"/>
      </xdr:nvSpPr>
      <xdr:spPr>
        <a:xfrm>
          <a:off x="21075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59453</xdr:rowOff>
    </xdr:from>
    <xdr:ext cx="469744" cy="259045"/>
    <xdr:sp macro="" textlink="">
      <xdr:nvSpPr>
        <xdr:cNvPr id="734" name="n_2mainValue【消防施設】&#10;一人当たり面積">
          <a:extLst>
            <a:ext uri="{FF2B5EF4-FFF2-40B4-BE49-F238E27FC236}">
              <a16:creationId xmlns:a16="http://schemas.microsoft.com/office/drawing/2014/main" id="{3A3D4361-7068-4B2D-B913-41DDE24F0512}"/>
            </a:ext>
          </a:extLst>
        </xdr:cNvPr>
        <xdr:cNvSpPr txBox="1"/>
      </xdr:nvSpPr>
      <xdr:spPr>
        <a:xfrm>
          <a:off x="20199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59453</xdr:rowOff>
    </xdr:from>
    <xdr:ext cx="469744" cy="259045"/>
    <xdr:sp macro="" textlink="">
      <xdr:nvSpPr>
        <xdr:cNvPr id="735" name="n_3mainValue【消防施設】&#10;一人当たり面積">
          <a:extLst>
            <a:ext uri="{FF2B5EF4-FFF2-40B4-BE49-F238E27FC236}">
              <a16:creationId xmlns:a16="http://schemas.microsoft.com/office/drawing/2014/main" id="{42E95533-F33D-4FE2-9BA0-82A6325B7FAF}"/>
            </a:ext>
          </a:extLst>
        </xdr:cNvPr>
        <xdr:cNvSpPr txBox="1"/>
      </xdr:nvSpPr>
      <xdr:spPr>
        <a:xfrm>
          <a:off x="19310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59453</xdr:rowOff>
    </xdr:from>
    <xdr:ext cx="469744" cy="259045"/>
    <xdr:sp macro="" textlink="">
      <xdr:nvSpPr>
        <xdr:cNvPr id="736" name="n_4mainValue【消防施設】&#10;一人当たり面積">
          <a:extLst>
            <a:ext uri="{FF2B5EF4-FFF2-40B4-BE49-F238E27FC236}">
              <a16:creationId xmlns:a16="http://schemas.microsoft.com/office/drawing/2014/main" id="{1F422BF5-8C73-4B94-8B5D-08D9D55F5DA4}"/>
            </a:ext>
          </a:extLst>
        </xdr:cNvPr>
        <xdr:cNvSpPr txBox="1"/>
      </xdr:nvSpPr>
      <xdr:spPr>
        <a:xfrm>
          <a:off x="18421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79F7092A-F039-45A1-BD32-52F469D8B4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A102E78-CC17-46F1-B8A9-CF7F2DD561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EECD258A-826C-46EA-9B77-B8A15FCC15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B6BDD1B9-C5EF-48B0-AFE8-A498824273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3920EC9F-55E8-43E7-B8C2-B73ACC4278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F8EFE3D9-2BEB-409A-BB09-FF97F828DB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165C5BA1-4DC2-4FC0-9125-244A9FF78B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DB3033F6-F72C-4C5C-87D9-4166FFC75C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BB79A3D5-CA7D-4A01-9B25-FBBF98D628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12C86421-96D2-4B9D-BE3B-78CD1A23C0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6F05857E-FE08-4711-BCC5-6A3F7FB78B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E83D3746-DEC2-4F24-93E9-9811192D94A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EA7207A1-3FD9-4ACA-8477-DE7DE78177D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274EFA40-C675-4324-93A7-AF90F8D45F1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CB6256E5-2675-4D49-B56E-F15D87EEF87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D4F22028-A46A-4686-9CA4-3FACBAF337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A20AEAAE-7DDD-46CC-88F1-976EABFB97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CE36DEB8-C561-43E3-BDF0-BF56A57F50B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C9E3E968-FDA3-489E-89A6-412E23DAB65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FDD77B98-FA92-4CE0-9899-BF56DF73E4D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99B8786A-3284-4EFE-9D8A-C48A5129AB0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FABDA41B-6E0A-4CE6-9235-09C0E20F68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A84F98F2-07CA-475F-9228-F105E07153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2ADB7959-491F-4B74-9EB0-3DD02A8D9B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AEED9EDC-D310-482C-A8C9-4601683D7A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2" name="直線コネクタ 761">
          <a:extLst>
            <a:ext uri="{FF2B5EF4-FFF2-40B4-BE49-F238E27FC236}">
              <a16:creationId xmlns:a16="http://schemas.microsoft.com/office/drawing/2014/main" id="{270FC3CD-1B1C-43DE-9010-45A8EBEA2E78}"/>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3" name="【庁舎】&#10;有形固定資産減価償却率最小値テキスト">
          <a:extLst>
            <a:ext uri="{FF2B5EF4-FFF2-40B4-BE49-F238E27FC236}">
              <a16:creationId xmlns:a16="http://schemas.microsoft.com/office/drawing/2014/main" id="{D567B1AE-3A29-44CF-BE5B-EA42678C64D8}"/>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4" name="直線コネクタ 763">
          <a:extLst>
            <a:ext uri="{FF2B5EF4-FFF2-40B4-BE49-F238E27FC236}">
              <a16:creationId xmlns:a16="http://schemas.microsoft.com/office/drawing/2014/main" id="{63D34269-4CC1-435C-87D6-B86E1CB36D69}"/>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5" name="【庁舎】&#10;有形固定資産減価償却率最大値テキスト">
          <a:extLst>
            <a:ext uri="{FF2B5EF4-FFF2-40B4-BE49-F238E27FC236}">
              <a16:creationId xmlns:a16="http://schemas.microsoft.com/office/drawing/2014/main" id="{420260FC-E4C0-4F37-8A7D-4A3CB243758D}"/>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6" name="直線コネクタ 765">
          <a:extLst>
            <a:ext uri="{FF2B5EF4-FFF2-40B4-BE49-F238E27FC236}">
              <a16:creationId xmlns:a16="http://schemas.microsoft.com/office/drawing/2014/main" id="{4EDAAB1D-6ECD-44BD-98EF-99A838439608}"/>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67" name="【庁舎】&#10;有形固定資産減価償却率平均値テキスト">
          <a:extLst>
            <a:ext uri="{FF2B5EF4-FFF2-40B4-BE49-F238E27FC236}">
              <a16:creationId xmlns:a16="http://schemas.microsoft.com/office/drawing/2014/main" id="{C7BAA16C-8A09-4F56-AEB5-A6120EF1DE23}"/>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8" name="フローチャート: 判断 767">
          <a:extLst>
            <a:ext uri="{FF2B5EF4-FFF2-40B4-BE49-F238E27FC236}">
              <a16:creationId xmlns:a16="http://schemas.microsoft.com/office/drawing/2014/main" id="{FD6A3B78-75FC-487B-9A60-5537F7C3D7AE}"/>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69" name="フローチャート: 判断 768">
          <a:extLst>
            <a:ext uri="{FF2B5EF4-FFF2-40B4-BE49-F238E27FC236}">
              <a16:creationId xmlns:a16="http://schemas.microsoft.com/office/drawing/2014/main" id="{05856EFA-2EA8-41CE-AECB-7021D8C80FDB}"/>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70" name="フローチャート: 判断 769">
          <a:extLst>
            <a:ext uri="{FF2B5EF4-FFF2-40B4-BE49-F238E27FC236}">
              <a16:creationId xmlns:a16="http://schemas.microsoft.com/office/drawing/2014/main" id="{BD09E397-DEEA-4160-A8AE-A46469D20AED}"/>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71" name="フローチャート: 判断 770">
          <a:extLst>
            <a:ext uri="{FF2B5EF4-FFF2-40B4-BE49-F238E27FC236}">
              <a16:creationId xmlns:a16="http://schemas.microsoft.com/office/drawing/2014/main" id="{AAE13267-3C3C-4D71-8677-7D32AD3A232C}"/>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2" name="フローチャート: 判断 771">
          <a:extLst>
            <a:ext uri="{FF2B5EF4-FFF2-40B4-BE49-F238E27FC236}">
              <a16:creationId xmlns:a16="http://schemas.microsoft.com/office/drawing/2014/main" id="{904C39D9-E10A-4BAA-BD21-3067DFA3ED09}"/>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5A8544A-E727-4F21-A60D-F473B510EA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30B7747-1CB1-403A-8A01-39B0F1D2E5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3AB9B6B-D1FF-4D20-9C77-A3C73040B9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0371083-5CAE-4A38-AA34-BB856401C5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6F36E3E-6A4B-4B65-8A4F-015C285AB2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778" name="楕円 777">
          <a:extLst>
            <a:ext uri="{FF2B5EF4-FFF2-40B4-BE49-F238E27FC236}">
              <a16:creationId xmlns:a16="http://schemas.microsoft.com/office/drawing/2014/main" id="{1D1AC36C-EBF9-4CA1-BDD0-521941D5B289}"/>
            </a:ext>
          </a:extLst>
        </xdr:cNvPr>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779" name="【庁舎】&#10;有形固定資産減価償却率該当値テキスト">
          <a:extLst>
            <a:ext uri="{FF2B5EF4-FFF2-40B4-BE49-F238E27FC236}">
              <a16:creationId xmlns:a16="http://schemas.microsoft.com/office/drawing/2014/main" id="{B3017DF0-5DFC-48A9-80ED-4451159C5BDB}"/>
            </a:ext>
          </a:extLst>
        </xdr:cNvPr>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780" name="楕円 779">
          <a:extLst>
            <a:ext uri="{FF2B5EF4-FFF2-40B4-BE49-F238E27FC236}">
              <a16:creationId xmlns:a16="http://schemas.microsoft.com/office/drawing/2014/main" id="{728246B5-61C0-4751-A3F3-269EDDDB2820}"/>
            </a:ext>
          </a:extLst>
        </xdr:cNvPr>
        <xdr:cNvSpPr/>
      </xdr:nvSpPr>
      <xdr:spPr>
        <a:xfrm>
          <a:off x="1543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59871</xdr:rowOff>
    </xdr:to>
    <xdr:cxnSp macro="">
      <xdr:nvCxnSpPr>
        <xdr:cNvPr id="781" name="直線コネクタ 780">
          <a:extLst>
            <a:ext uri="{FF2B5EF4-FFF2-40B4-BE49-F238E27FC236}">
              <a16:creationId xmlns:a16="http://schemas.microsoft.com/office/drawing/2014/main" id="{B64E58C5-1A98-4501-8D01-3B150A234559}"/>
            </a:ext>
          </a:extLst>
        </xdr:cNvPr>
        <xdr:cNvCxnSpPr/>
      </xdr:nvCxnSpPr>
      <xdr:spPr>
        <a:xfrm>
          <a:off x="15481300" y="1837563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123371</xdr:rowOff>
    </xdr:from>
    <xdr:to>
      <xdr:col>76</xdr:col>
      <xdr:colOff>165100</xdr:colOff>
      <xdr:row>107</xdr:row>
      <xdr:rowOff>53521</xdr:rowOff>
    </xdr:to>
    <xdr:sp macro="" textlink="">
      <xdr:nvSpPr>
        <xdr:cNvPr id="782" name="楕円 781">
          <a:extLst>
            <a:ext uri="{FF2B5EF4-FFF2-40B4-BE49-F238E27FC236}">
              <a16:creationId xmlns:a16="http://schemas.microsoft.com/office/drawing/2014/main" id="{A0C738FA-9D94-406B-AFE3-E997E3C23052}"/>
            </a:ext>
          </a:extLst>
        </xdr:cNvPr>
        <xdr:cNvSpPr/>
      </xdr:nvSpPr>
      <xdr:spPr>
        <a:xfrm>
          <a:off x="14541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2721</xdr:rowOff>
    </xdr:from>
    <xdr:to>
      <xdr:col>81</xdr:col>
      <xdr:colOff>50800</xdr:colOff>
      <xdr:row>107</xdr:row>
      <xdr:rowOff>30480</xdr:rowOff>
    </xdr:to>
    <xdr:cxnSp macro="">
      <xdr:nvCxnSpPr>
        <xdr:cNvPr id="783" name="直線コネクタ 782">
          <a:extLst>
            <a:ext uri="{FF2B5EF4-FFF2-40B4-BE49-F238E27FC236}">
              <a16:creationId xmlns:a16="http://schemas.microsoft.com/office/drawing/2014/main" id="{F7F862EC-3FEE-4546-B657-8BC1EF08846D}"/>
            </a:ext>
          </a:extLst>
        </xdr:cNvPr>
        <xdr:cNvCxnSpPr/>
      </xdr:nvCxnSpPr>
      <xdr:spPr>
        <a:xfrm>
          <a:off x="14592300" y="183478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784" name="楕円 783">
          <a:extLst>
            <a:ext uri="{FF2B5EF4-FFF2-40B4-BE49-F238E27FC236}">
              <a16:creationId xmlns:a16="http://schemas.microsoft.com/office/drawing/2014/main" id="{C3876467-BBD6-47F3-AFF6-6049A7C1CCBA}"/>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107</xdr:row>
      <xdr:rowOff>2721</xdr:rowOff>
    </xdr:to>
    <xdr:cxnSp macro="">
      <xdr:nvCxnSpPr>
        <xdr:cNvPr id="785" name="直線コネクタ 784">
          <a:extLst>
            <a:ext uri="{FF2B5EF4-FFF2-40B4-BE49-F238E27FC236}">
              <a16:creationId xmlns:a16="http://schemas.microsoft.com/office/drawing/2014/main" id="{57175512-5A16-4EF0-86B6-E23B4E3F1899}"/>
            </a:ext>
          </a:extLst>
        </xdr:cNvPr>
        <xdr:cNvCxnSpPr/>
      </xdr:nvCxnSpPr>
      <xdr:spPr>
        <a:xfrm>
          <a:off x="13703300" y="183184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66221</xdr:rowOff>
    </xdr:from>
    <xdr:to>
      <xdr:col>67</xdr:col>
      <xdr:colOff>101600</xdr:colOff>
      <xdr:row>106</xdr:row>
      <xdr:rowOff>167821</xdr:rowOff>
    </xdr:to>
    <xdr:sp macro="" textlink="">
      <xdr:nvSpPr>
        <xdr:cNvPr id="786" name="楕円 785">
          <a:extLst>
            <a:ext uri="{FF2B5EF4-FFF2-40B4-BE49-F238E27FC236}">
              <a16:creationId xmlns:a16="http://schemas.microsoft.com/office/drawing/2014/main" id="{86AA1278-462F-4542-8ABF-DEFC9540D1C3}"/>
            </a:ext>
          </a:extLst>
        </xdr:cNvPr>
        <xdr:cNvSpPr/>
      </xdr:nvSpPr>
      <xdr:spPr>
        <a:xfrm>
          <a:off x="1276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117021</xdr:rowOff>
    </xdr:from>
    <xdr:to>
      <xdr:col>71</xdr:col>
      <xdr:colOff>177800</xdr:colOff>
      <xdr:row>106</xdr:row>
      <xdr:rowOff>144780</xdr:rowOff>
    </xdr:to>
    <xdr:cxnSp macro="">
      <xdr:nvCxnSpPr>
        <xdr:cNvPr id="787" name="直線コネクタ 786">
          <a:extLst>
            <a:ext uri="{FF2B5EF4-FFF2-40B4-BE49-F238E27FC236}">
              <a16:creationId xmlns:a16="http://schemas.microsoft.com/office/drawing/2014/main" id="{7F474DCF-E826-4BF0-A857-AECF8FC82E0A}"/>
            </a:ext>
          </a:extLst>
        </xdr:cNvPr>
        <xdr:cNvCxnSpPr/>
      </xdr:nvCxnSpPr>
      <xdr:spPr>
        <a:xfrm>
          <a:off x="12814300" y="1829072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88" name="n_1aveValue【庁舎】&#10;有形固定資産減価償却率">
          <a:extLst>
            <a:ext uri="{FF2B5EF4-FFF2-40B4-BE49-F238E27FC236}">
              <a16:creationId xmlns:a16="http://schemas.microsoft.com/office/drawing/2014/main" id="{5C346C22-EB26-4E9C-9BC0-FF3726970B92}"/>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789" name="n_2aveValue【庁舎】&#10;有形固定資産減価償却率">
          <a:extLst>
            <a:ext uri="{FF2B5EF4-FFF2-40B4-BE49-F238E27FC236}">
              <a16:creationId xmlns:a16="http://schemas.microsoft.com/office/drawing/2014/main" id="{A57F9EEF-9EF2-443F-B530-3DFB48B65868}"/>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790" name="n_3aveValue【庁舎】&#10;有形固定資産減価償却率">
          <a:extLst>
            <a:ext uri="{FF2B5EF4-FFF2-40B4-BE49-F238E27FC236}">
              <a16:creationId xmlns:a16="http://schemas.microsoft.com/office/drawing/2014/main" id="{4AE29BBA-D413-4010-A4E4-4DAFA0E7D235}"/>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1" name="n_4aveValue【庁舎】&#10;有形固定資産減価償却率">
          <a:extLst>
            <a:ext uri="{FF2B5EF4-FFF2-40B4-BE49-F238E27FC236}">
              <a16:creationId xmlns:a16="http://schemas.microsoft.com/office/drawing/2014/main" id="{340248DE-C5B4-4564-8C7E-F9AC746CE3C1}"/>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72407</xdr:rowOff>
    </xdr:from>
    <xdr:ext cx="405111" cy="259045"/>
    <xdr:sp macro="" textlink="">
      <xdr:nvSpPr>
        <xdr:cNvPr id="792" name="n_1mainValue【庁舎】&#10;有形固定資産減価償却率">
          <a:extLst>
            <a:ext uri="{FF2B5EF4-FFF2-40B4-BE49-F238E27FC236}">
              <a16:creationId xmlns:a16="http://schemas.microsoft.com/office/drawing/2014/main" id="{23DAF8B9-1696-40C4-9972-D0DEC95E7C4A}"/>
            </a:ext>
          </a:extLst>
        </xdr:cNvPr>
        <xdr:cNvSpPr txBox="1"/>
      </xdr:nvSpPr>
      <xdr:spPr>
        <a:xfrm>
          <a:off x="15266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44648</xdr:rowOff>
    </xdr:from>
    <xdr:ext cx="405111" cy="259045"/>
    <xdr:sp macro="" textlink="">
      <xdr:nvSpPr>
        <xdr:cNvPr id="793" name="n_2mainValue【庁舎】&#10;有形固定資産減価償却率">
          <a:extLst>
            <a:ext uri="{FF2B5EF4-FFF2-40B4-BE49-F238E27FC236}">
              <a16:creationId xmlns:a16="http://schemas.microsoft.com/office/drawing/2014/main" id="{07241101-2D69-4554-8A41-1886119F6B3F}"/>
            </a:ext>
          </a:extLst>
        </xdr:cNvPr>
        <xdr:cNvSpPr txBox="1"/>
      </xdr:nvSpPr>
      <xdr:spPr>
        <a:xfrm>
          <a:off x="14389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794" name="n_3mainValue【庁舎】&#10;有形固定資産減価償却率">
          <a:extLst>
            <a:ext uri="{FF2B5EF4-FFF2-40B4-BE49-F238E27FC236}">
              <a16:creationId xmlns:a16="http://schemas.microsoft.com/office/drawing/2014/main" id="{E71711F7-2DDC-4394-B909-81681A3EB9C3}"/>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158948</xdr:rowOff>
    </xdr:from>
    <xdr:ext cx="405111" cy="259045"/>
    <xdr:sp macro="" textlink="">
      <xdr:nvSpPr>
        <xdr:cNvPr id="795" name="n_4mainValue【庁舎】&#10;有形固定資産減価償却率">
          <a:extLst>
            <a:ext uri="{FF2B5EF4-FFF2-40B4-BE49-F238E27FC236}">
              <a16:creationId xmlns:a16="http://schemas.microsoft.com/office/drawing/2014/main" id="{9E78270E-D5DC-4029-A9F0-359703434A27}"/>
            </a:ext>
          </a:extLst>
        </xdr:cNvPr>
        <xdr:cNvSpPr txBox="1"/>
      </xdr:nvSpPr>
      <xdr:spPr>
        <a:xfrm>
          <a:off x="12611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8D796DF0-F959-47F6-924C-9EDCF21C4C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2CBFA8A-119E-4E24-AFAA-83DE5BEADEF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464EEF88-A6C1-4AB1-8EF7-6466C86984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62220537-1994-4D4B-B116-CB2422940C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7E75A9A5-2C39-4AFC-879B-D294086382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FB93F3EB-7049-4880-9858-AB662BF347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EF329012-FCFD-4AB5-B59F-F7CB4C5DCA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467DF918-A266-4BAA-8CFE-2B0003F7402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30300034-F6AF-4094-AD49-526818FC2A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6338246E-5FCE-4264-BC3C-3FFE71745B2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7CF316F2-6820-4195-A694-7F7CD1019C8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8663E54B-9FA5-4BD6-B4FD-04CD0BF21F7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47DAB6A4-DF57-4F50-AF2E-1D3C391D27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57908DC4-4C14-4C85-98F1-A2679488D90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28D9EA9-3B37-4D03-A6B1-B64DFA92242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5320815A-461B-4B3E-9C85-06025620EB2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E1533491-7449-4FC5-A708-6B3135DEF4C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55434F9C-06A8-487A-94FA-F0F41E76882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A105BA2C-8350-4C1C-AF30-302F19A2964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6ECF422A-36C5-4384-B800-248493EB1CE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7CA7E228-B771-4EA4-AA58-99E9DF8390B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127142C2-6716-4B80-86C1-BEA1640C06F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C0E06FDC-54F7-4E98-8C0C-1DE702A1D7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CBCB0180-BADF-4610-B67C-E83BF666EB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C9DCCF1D-AF67-4DDA-9F84-F1ACA60A0E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1" name="直線コネクタ 820">
          <a:extLst>
            <a:ext uri="{FF2B5EF4-FFF2-40B4-BE49-F238E27FC236}">
              <a16:creationId xmlns:a16="http://schemas.microsoft.com/office/drawing/2014/main" id="{F85466DD-3C12-42AB-A22D-D7E80BD651B7}"/>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2" name="【庁舎】&#10;一人当たり面積最小値テキスト">
          <a:extLst>
            <a:ext uri="{FF2B5EF4-FFF2-40B4-BE49-F238E27FC236}">
              <a16:creationId xmlns:a16="http://schemas.microsoft.com/office/drawing/2014/main" id="{97516A6A-8475-495E-8688-42C9E3D267BA}"/>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3" name="直線コネクタ 822">
          <a:extLst>
            <a:ext uri="{FF2B5EF4-FFF2-40B4-BE49-F238E27FC236}">
              <a16:creationId xmlns:a16="http://schemas.microsoft.com/office/drawing/2014/main" id="{5743B52D-CE98-4198-A7F9-6F7423101346}"/>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4" name="【庁舎】&#10;一人当たり面積最大値テキスト">
          <a:extLst>
            <a:ext uri="{FF2B5EF4-FFF2-40B4-BE49-F238E27FC236}">
              <a16:creationId xmlns:a16="http://schemas.microsoft.com/office/drawing/2014/main" id="{7F18349E-DB7B-41F0-AF97-9C170275F97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5" name="直線コネクタ 824">
          <a:extLst>
            <a:ext uri="{FF2B5EF4-FFF2-40B4-BE49-F238E27FC236}">
              <a16:creationId xmlns:a16="http://schemas.microsoft.com/office/drawing/2014/main" id="{AB88DB2D-D608-401E-BA6E-D47C42D4866B}"/>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26" name="【庁舎】&#10;一人当たり面積平均値テキスト">
          <a:extLst>
            <a:ext uri="{FF2B5EF4-FFF2-40B4-BE49-F238E27FC236}">
              <a16:creationId xmlns:a16="http://schemas.microsoft.com/office/drawing/2014/main" id="{B2F326F9-C1FA-45A4-9799-26908DA52D6D}"/>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7" name="フローチャート: 判断 826">
          <a:extLst>
            <a:ext uri="{FF2B5EF4-FFF2-40B4-BE49-F238E27FC236}">
              <a16:creationId xmlns:a16="http://schemas.microsoft.com/office/drawing/2014/main" id="{20743077-DF90-4585-A908-734398D28D1A}"/>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8" name="フローチャート: 判断 827">
          <a:extLst>
            <a:ext uri="{FF2B5EF4-FFF2-40B4-BE49-F238E27FC236}">
              <a16:creationId xmlns:a16="http://schemas.microsoft.com/office/drawing/2014/main" id="{DB6C6A43-13D5-4A57-BE94-447E2FE3B3BD}"/>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9" name="フローチャート: 判断 828">
          <a:extLst>
            <a:ext uri="{FF2B5EF4-FFF2-40B4-BE49-F238E27FC236}">
              <a16:creationId xmlns:a16="http://schemas.microsoft.com/office/drawing/2014/main" id="{FEDD6183-F9DE-4369-95C1-2D9A88F43029}"/>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30" name="フローチャート: 判断 829">
          <a:extLst>
            <a:ext uri="{FF2B5EF4-FFF2-40B4-BE49-F238E27FC236}">
              <a16:creationId xmlns:a16="http://schemas.microsoft.com/office/drawing/2014/main" id="{4DB8A4A7-C52B-4DFF-B1AD-55879E61C75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831" name="フローチャート: 判断 830">
          <a:extLst>
            <a:ext uri="{FF2B5EF4-FFF2-40B4-BE49-F238E27FC236}">
              <a16:creationId xmlns:a16="http://schemas.microsoft.com/office/drawing/2014/main" id="{7186CECD-1440-417E-8928-C37CA82590AE}"/>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35C9AAA-A095-42B5-9F1B-F991BA7654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340D2FA-FC12-4694-862B-20EB757F3A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6EDEB28-3E87-4063-A86D-56E5915B27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80337BE-F01F-48A4-B891-251478B99A6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9F1327D-2B57-4D0A-AF34-A2B6D064AF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837" name="楕円 836">
          <a:extLst>
            <a:ext uri="{FF2B5EF4-FFF2-40B4-BE49-F238E27FC236}">
              <a16:creationId xmlns:a16="http://schemas.microsoft.com/office/drawing/2014/main" id="{8B810AC1-DEB4-40DD-9159-127116170394}"/>
            </a:ext>
          </a:extLst>
        </xdr:cNvPr>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90550</xdr:rowOff>
    </xdr:from>
    <xdr:ext cx="469744" cy="259045"/>
    <xdr:sp macro="" textlink="">
      <xdr:nvSpPr>
        <xdr:cNvPr id="838" name="【庁舎】&#10;一人当たり面積該当値テキスト">
          <a:extLst>
            <a:ext uri="{FF2B5EF4-FFF2-40B4-BE49-F238E27FC236}">
              <a16:creationId xmlns:a16="http://schemas.microsoft.com/office/drawing/2014/main" id="{618A87AA-C3BB-450B-B1CB-9C95D281A9A5}"/>
            </a:ext>
          </a:extLst>
        </xdr:cNvPr>
        <xdr:cNvSpPr txBox="1"/>
      </xdr:nvSpPr>
      <xdr:spPr>
        <a:xfrm>
          <a:off x="22199600" y="182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5262</xdr:rowOff>
    </xdr:from>
    <xdr:to>
      <xdr:col>112</xdr:col>
      <xdr:colOff>38100</xdr:colOff>
      <xdr:row>107</xdr:row>
      <xdr:rowOff>106862</xdr:rowOff>
    </xdr:to>
    <xdr:sp macro="" textlink="">
      <xdr:nvSpPr>
        <xdr:cNvPr id="839" name="楕円 838">
          <a:extLst>
            <a:ext uri="{FF2B5EF4-FFF2-40B4-BE49-F238E27FC236}">
              <a16:creationId xmlns:a16="http://schemas.microsoft.com/office/drawing/2014/main" id="{7D655194-FA17-413D-A488-830E4FBD1989}"/>
            </a:ext>
          </a:extLst>
        </xdr:cNvPr>
        <xdr:cNvSpPr/>
      </xdr:nvSpPr>
      <xdr:spPr>
        <a:xfrm>
          <a:off x="21272500" y="183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56062</xdr:rowOff>
    </xdr:to>
    <xdr:cxnSp macro="">
      <xdr:nvCxnSpPr>
        <xdr:cNvPr id="840" name="直線コネクタ 839">
          <a:extLst>
            <a:ext uri="{FF2B5EF4-FFF2-40B4-BE49-F238E27FC236}">
              <a16:creationId xmlns:a16="http://schemas.microsoft.com/office/drawing/2014/main" id="{9F2B396B-6C34-4C12-9C4C-B8EE58F1FEA1}"/>
            </a:ext>
          </a:extLst>
        </xdr:cNvPr>
        <xdr:cNvCxnSpPr/>
      </xdr:nvCxnSpPr>
      <xdr:spPr>
        <a:xfrm flipV="1">
          <a:off x="21323300" y="184001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841" name="楕円 840">
          <a:extLst>
            <a:ext uri="{FF2B5EF4-FFF2-40B4-BE49-F238E27FC236}">
              <a16:creationId xmlns:a16="http://schemas.microsoft.com/office/drawing/2014/main" id="{544FE8B4-4506-42A7-AF3B-C4CE9C956B57}"/>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56062</xdr:rowOff>
    </xdr:to>
    <xdr:cxnSp macro="">
      <xdr:nvCxnSpPr>
        <xdr:cNvPr id="842" name="直線コネクタ 841">
          <a:extLst>
            <a:ext uri="{FF2B5EF4-FFF2-40B4-BE49-F238E27FC236}">
              <a16:creationId xmlns:a16="http://schemas.microsoft.com/office/drawing/2014/main" id="{A382B36F-258B-44C9-A87A-61A28D019E0B}"/>
            </a:ext>
          </a:extLst>
        </xdr:cNvPr>
        <xdr:cNvCxnSpPr/>
      </xdr:nvCxnSpPr>
      <xdr:spPr>
        <a:xfrm>
          <a:off x="20434300" y="184001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43362</xdr:rowOff>
    </xdr:from>
    <xdr:to>
      <xdr:col>102</xdr:col>
      <xdr:colOff>165100</xdr:colOff>
      <xdr:row>107</xdr:row>
      <xdr:rowOff>144962</xdr:rowOff>
    </xdr:to>
    <xdr:sp macro="" textlink="">
      <xdr:nvSpPr>
        <xdr:cNvPr id="843" name="楕円 842">
          <a:extLst>
            <a:ext uri="{FF2B5EF4-FFF2-40B4-BE49-F238E27FC236}">
              <a16:creationId xmlns:a16="http://schemas.microsoft.com/office/drawing/2014/main" id="{51E5FB91-C60B-426F-B788-4EF109774F60}"/>
            </a:ext>
          </a:extLst>
        </xdr:cNvPr>
        <xdr:cNvSpPr/>
      </xdr:nvSpPr>
      <xdr:spPr>
        <a:xfrm>
          <a:off x="19494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94162</xdr:rowOff>
    </xdr:to>
    <xdr:cxnSp macro="">
      <xdr:nvCxnSpPr>
        <xdr:cNvPr id="844" name="直線コネクタ 843">
          <a:extLst>
            <a:ext uri="{FF2B5EF4-FFF2-40B4-BE49-F238E27FC236}">
              <a16:creationId xmlns:a16="http://schemas.microsoft.com/office/drawing/2014/main" id="{E1899965-1772-4656-B36C-4E6103DDFC26}"/>
            </a:ext>
          </a:extLst>
        </xdr:cNvPr>
        <xdr:cNvCxnSpPr/>
      </xdr:nvCxnSpPr>
      <xdr:spPr>
        <a:xfrm flipV="1">
          <a:off x="19545300" y="184001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43362</xdr:rowOff>
    </xdr:from>
    <xdr:to>
      <xdr:col>98</xdr:col>
      <xdr:colOff>38100</xdr:colOff>
      <xdr:row>107</xdr:row>
      <xdr:rowOff>144962</xdr:rowOff>
    </xdr:to>
    <xdr:sp macro="" textlink="">
      <xdr:nvSpPr>
        <xdr:cNvPr id="845" name="楕円 844">
          <a:extLst>
            <a:ext uri="{FF2B5EF4-FFF2-40B4-BE49-F238E27FC236}">
              <a16:creationId xmlns:a16="http://schemas.microsoft.com/office/drawing/2014/main" id="{7B1F9E42-F76D-4948-B45F-A191919DA9DE}"/>
            </a:ext>
          </a:extLst>
        </xdr:cNvPr>
        <xdr:cNvSpPr/>
      </xdr:nvSpPr>
      <xdr:spPr>
        <a:xfrm>
          <a:off x="18605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94162</xdr:rowOff>
    </xdr:from>
    <xdr:to>
      <xdr:col>102</xdr:col>
      <xdr:colOff>114300</xdr:colOff>
      <xdr:row>107</xdr:row>
      <xdr:rowOff>94162</xdr:rowOff>
    </xdr:to>
    <xdr:cxnSp macro="">
      <xdr:nvCxnSpPr>
        <xdr:cNvPr id="846" name="直線コネクタ 845">
          <a:extLst>
            <a:ext uri="{FF2B5EF4-FFF2-40B4-BE49-F238E27FC236}">
              <a16:creationId xmlns:a16="http://schemas.microsoft.com/office/drawing/2014/main" id="{B55EBB4C-163E-4548-A7F7-DD401CE13F90}"/>
            </a:ext>
          </a:extLst>
        </xdr:cNvPr>
        <xdr:cNvCxnSpPr/>
      </xdr:nvCxnSpPr>
      <xdr:spPr>
        <a:xfrm>
          <a:off x="18656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847" name="n_1aveValue【庁舎】&#10;一人当たり面積">
          <a:extLst>
            <a:ext uri="{FF2B5EF4-FFF2-40B4-BE49-F238E27FC236}">
              <a16:creationId xmlns:a16="http://schemas.microsoft.com/office/drawing/2014/main" id="{F7AEA9A7-5355-4D4B-9F21-E63956703E1F}"/>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8" name="n_2aveValue【庁舎】&#10;一人当たり面積">
          <a:extLst>
            <a:ext uri="{FF2B5EF4-FFF2-40B4-BE49-F238E27FC236}">
              <a16:creationId xmlns:a16="http://schemas.microsoft.com/office/drawing/2014/main" id="{5D45E4FB-D15C-4291-8585-CE337432B779}"/>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849" name="n_3aveValue【庁舎】&#10;一人当たり面積">
          <a:extLst>
            <a:ext uri="{FF2B5EF4-FFF2-40B4-BE49-F238E27FC236}">
              <a16:creationId xmlns:a16="http://schemas.microsoft.com/office/drawing/2014/main" id="{86CF7596-0EB6-4861-9B88-9824232C2267}"/>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850" name="n_4aveValue【庁舎】&#10;一人当たり面積">
          <a:extLst>
            <a:ext uri="{FF2B5EF4-FFF2-40B4-BE49-F238E27FC236}">
              <a16:creationId xmlns:a16="http://schemas.microsoft.com/office/drawing/2014/main" id="{DF3325C0-D9A1-4863-9051-7148C8FDD45C}"/>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97989</xdr:rowOff>
    </xdr:from>
    <xdr:ext cx="469744" cy="259045"/>
    <xdr:sp macro="" textlink="">
      <xdr:nvSpPr>
        <xdr:cNvPr id="851" name="n_1mainValue【庁舎】&#10;一人当たり面積">
          <a:extLst>
            <a:ext uri="{FF2B5EF4-FFF2-40B4-BE49-F238E27FC236}">
              <a16:creationId xmlns:a16="http://schemas.microsoft.com/office/drawing/2014/main" id="{AEE349C6-5E39-4C5D-8D46-0A4D05E2A468}"/>
            </a:ext>
          </a:extLst>
        </xdr:cNvPr>
        <xdr:cNvSpPr txBox="1"/>
      </xdr:nvSpPr>
      <xdr:spPr>
        <a:xfrm>
          <a:off x="21075727" y="1844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852" name="n_2mainValue【庁舎】&#10;一人当たり面積">
          <a:extLst>
            <a:ext uri="{FF2B5EF4-FFF2-40B4-BE49-F238E27FC236}">
              <a16:creationId xmlns:a16="http://schemas.microsoft.com/office/drawing/2014/main" id="{4849475D-0BC5-44A0-9B94-966AD977BAA1}"/>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136089</xdr:rowOff>
    </xdr:from>
    <xdr:ext cx="469744" cy="259045"/>
    <xdr:sp macro="" textlink="">
      <xdr:nvSpPr>
        <xdr:cNvPr id="853" name="n_3mainValue【庁舎】&#10;一人当たり面積">
          <a:extLst>
            <a:ext uri="{FF2B5EF4-FFF2-40B4-BE49-F238E27FC236}">
              <a16:creationId xmlns:a16="http://schemas.microsoft.com/office/drawing/2014/main" id="{B485A647-ED22-435B-8FE3-9C5E793CB412}"/>
            </a:ext>
          </a:extLst>
        </xdr:cNvPr>
        <xdr:cNvSpPr txBox="1"/>
      </xdr:nvSpPr>
      <xdr:spPr>
        <a:xfrm>
          <a:off x="19310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136089</xdr:rowOff>
    </xdr:from>
    <xdr:ext cx="469744" cy="259045"/>
    <xdr:sp macro="" textlink="">
      <xdr:nvSpPr>
        <xdr:cNvPr id="854" name="n_4mainValue【庁舎】&#10;一人当たり面積">
          <a:extLst>
            <a:ext uri="{FF2B5EF4-FFF2-40B4-BE49-F238E27FC236}">
              <a16:creationId xmlns:a16="http://schemas.microsoft.com/office/drawing/2014/main" id="{738E53A1-06F2-4A0B-BA15-795316882E11}"/>
            </a:ext>
          </a:extLst>
        </xdr:cNvPr>
        <xdr:cNvSpPr txBox="1"/>
      </xdr:nvSpPr>
      <xdr:spPr>
        <a:xfrm>
          <a:off x="18421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51E5ACA-1E98-40A1-AC59-96C9C14EF5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1630EA9-3F5D-4861-AF7D-A06B079982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C17CE691-6220-4A6B-85A5-47F52DE907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福祉施設が</a:t>
          </a:r>
          <a:r>
            <a:rPr kumimoji="1" lang="en-US" altLang="ja-JP" sz="1100">
              <a:solidFill>
                <a:schemeClr val="dk1"/>
              </a:solidFill>
              <a:effectLst/>
              <a:latin typeface="+mn-lt"/>
              <a:ea typeface="+mn-ea"/>
              <a:cs typeface="+mn-cs"/>
            </a:rPr>
            <a:t>84.3</a:t>
          </a:r>
          <a:r>
            <a:rPr kumimoji="1" lang="ja-JP" altLang="ja-JP" sz="1100">
              <a:solidFill>
                <a:schemeClr val="dk1"/>
              </a:solidFill>
              <a:effectLst/>
              <a:latin typeface="+mn-lt"/>
              <a:ea typeface="+mn-ea"/>
              <a:cs typeface="+mn-cs"/>
            </a:rPr>
            <a:t>％、庁舎が</a:t>
          </a:r>
          <a:r>
            <a:rPr kumimoji="1" lang="en-US" altLang="ja-JP" sz="1100">
              <a:solidFill>
                <a:schemeClr val="dk1"/>
              </a:solidFill>
              <a:effectLst/>
              <a:latin typeface="+mn-lt"/>
              <a:ea typeface="+mn-ea"/>
              <a:cs typeface="+mn-cs"/>
            </a:rPr>
            <a:t>80.5</a:t>
          </a:r>
          <a:r>
            <a:rPr kumimoji="1" lang="ja-JP" altLang="ja-JP" sz="1100">
              <a:solidFill>
                <a:schemeClr val="dk1"/>
              </a:solidFill>
              <a:effectLst/>
              <a:latin typeface="+mn-lt"/>
              <a:ea typeface="+mn-ea"/>
              <a:cs typeface="+mn-cs"/>
            </a:rPr>
            <a:t>％と類似団体平均と比較しても著しく老朽化が進行している。</a:t>
          </a:r>
          <a:endParaRPr lang="ja-JP" altLang="ja-JP" sz="1400">
            <a:effectLst/>
          </a:endParaRPr>
        </a:p>
        <a:p>
          <a:r>
            <a:rPr kumimoji="1" lang="ja-JP" altLang="ja-JP" sz="1100">
              <a:solidFill>
                <a:schemeClr val="dk1"/>
              </a:solidFill>
              <a:effectLst/>
              <a:latin typeface="+mn-lt"/>
              <a:ea typeface="+mn-ea"/>
              <a:cs typeface="+mn-cs"/>
            </a:rPr>
            <a:t>これらの施設については個別施設計画を基に具体的な更新計画を実行に移していく必要がある。</a:t>
          </a:r>
          <a:endParaRPr lang="ja-JP" altLang="ja-JP" sz="1400">
            <a:effectLst/>
          </a:endParaRPr>
        </a:p>
        <a:p>
          <a:r>
            <a:rPr kumimoji="1" lang="ja-JP" altLang="ja-JP" sz="1100">
              <a:solidFill>
                <a:schemeClr val="dk1"/>
              </a:solidFill>
              <a:effectLst/>
              <a:latin typeface="+mn-lt"/>
              <a:ea typeface="+mn-ea"/>
              <a:cs typeface="+mn-cs"/>
            </a:rPr>
            <a:t>次いで減価償却率が高いのが市民会館となっているが、こちらはすぐに更新する必要性は低いものの、施設利用状況が建設当時と大きく変わってきているので、住民のニーズを踏まえた施設の統廃合を含めた更新計画が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9,758
9,427
25.05
7,360,486
6,291,657
604,245
3,973,777
1,100,869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令和４，５年度の税収が増加したことにより財政力指数が</a:t>
          </a:r>
          <a:r>
            <a:rPr kumimoji="1" lang="en-US" altLang="ja-JP" sz="1100">
              <a:solidFill>
                <a:schemeClr val="dk1"/>
              </a:solidFill>
              <a:effectLst/>
              <a:latin typeface="+mn-lt"/>
              <a:ea typeface="+mn-ea"/>
              <a:cs typeface="+mn-cs"/>
            </a:rPr>
            <a:t>1.09</a:t>
          </a:r>
          <a:r>
            <a:rPr kumimoji="1" lang="ja-JP" altLang="en-US"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上昇したが、</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義務的経費等</a:t>
          </a:r>
          <a:r>
            <a:rPr kumimoji="1" lang="ja-JP" altLang="en-US" sz="1100">
              <a:solidFill>
                <a:schemeClr val="dk1"/>
              </a:solidFill>
              <a:effectLst/>
              <a:latin typeface="+mn-lt"/>
              <a:ea typeface="+mn-ea"/>
              <a:cs typeface="+mn-cs"/>
            </a:rPr>
            <a:t>が年々</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税収の増加により</a:t>
          </a:r>
          <a:r>
            <a:rPr kumimoji="1" lang="ja-JP" altLang="ja-JP" sz="1100">
              <a:solidFill>
                <a:schemeClr val="dk1"/>
              </a:solidFill>
              <a:effectLst/>
              <a:latin typeface="+mn-lt"/>
              <a:ea typeface="+mn-ea"/>
              <a:cs typeface="+mn-cs"/>
            </a:rPr>
            <a:t>単年度では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大きく上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、今後これまでのような水準となることは考えにくく</a:t>
          </a:r>
          <a:r>
            <a:rPr kumimoji="1" lang="ja-JP" altLang="en-US" sz="1100">
              <a:solidFill>
                <a:schemeClr val="dk1"/>
              </a:solidFill>
              <a:effectLst/>
              <a:latin typeface="+mn-lt"/>
              <a:ea typeface="+mn-ea"/>
              <a:cs typeface="+mn-cs"/>
            </a:rPr>
            <a:t>、税収の状況</a:t>
          </a:r>
          <a:r>
            <a:rPr kumimoji="1" lang="ja-JP" altLang="ja-JP" sz="1100">
              <a:solidFill>
                <a:schemeClr val="dk1"/>
              </a:solidFill>
              <a:effectLst/>
              <a:latin typeface="+mn-lt"/>
              <a:ea typeface="+mn-ea"/>
              <a:cs typeface="+mn-cs"/>
            </a:rPr>
            <a:t>によっては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を下回ることも十分あり得ることから、税の徴収強化に努めるとともに、</a:t>
          </a:r>
          <a:r>
            <a:rPr kumimoji="1" lang="ja-JP" altLang="en-US" sz="1100">
              <a:solidFill>
                <a:schemeClr val="dk1"/>
              </a:solidFill>
              <a:effectLst/>
              <a:latin typeface="+mn-lt"/>
              <a:ea typeface="+mn-ea"/>
              <a:cs typeface="+mn-cs"/>
            </a:rPr>
            <a:t>経常経費の削減及び</a:t>
          </a:r>
          <a:r>
            <a:rPr kumimoji="1" lang="ja-JP" altLang="ja-JP" sz="1100">
              <a:solidFill>
                <a:schemeClr val="dk1"/>
              </a:solidFill>
              <a:effectLst/>
              <a:latin typeface="+mn-lt"/>
              <a:ea typeface="+mn-ea"/>
              <a:cs typeface="+mn-cs"/>
            </a:rPr>
            <a:t>投資的経費を抑制するなど財政基盤の強化に努める。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79224</xdr:rowOff>
    </xdr:from>
    <xdr:to>
      <xdr:col>23</xdr:col>
      <xdr:colOff>133350</xdr:colOff>
      <xdr:row>38</xdr:row>
      <xdr:rowOff>125185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59432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38</xdr:row>
      <xdr:rowOff>125185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679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169333</xdr:rowOff>
    </xdr:from>
    <xdr:to>
      <xdr:col>15</xdr:col>
      <xdr:colOff>82550</xdr:colOff>
      <xdr:row>37</xdr:row>
      <xdr:rowOff>124278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4153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9374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28424</xdr:rowOff>
    </xdr:from>
    <xdr:to>
      <xdr:col>23</xdr:col>
      <xdr:colOff>184150</xdr:colOff>
      <xdr:row>38</xdr:row>
      <xdr:rowOff>130024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44951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74385</xdr:rowOff>
    </xdr:from>
    <xdr:to>
      <xdr:col>19</xdr:col>
      <xdr:colOff>184150</xdr:colOff>
      <xdr:row>39</xdr:row>
      <xdr:rowOff>4535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14713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73478</xdr:rowOff>
    </xdr:from>
    <xdr:to>
      <xdr:col>15</xdr:col>
      <xdr:colOff>133350</xdr:colOff>
      <xdr:row>38</xdr:row>
      <xdr:rowOff>3628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13805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118533</xdr:rowOff>
    </xdr:from>
    <xdr:to>
      <xdr:col>11</xdr:col>
      <xdr:colOff>82550</xdr:colOff>
      <xdr:row>37</xdr:row>
      <xdr:rowOff>48683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58860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130024</xdr:rowOff>
    </xdr:from>
    <xdr:to>
      <xdr:col>7</xdr:col>
      <xdr:colOff>31750</xdr:colOff>
      <xdr:row>37</xdr:row>
      <xdr:rowOff>60174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70351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類似団体平均を下回る比率と</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これは法人村民税が前年より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したことが大きな要因である</a:t>
          </a:r>
          <a:r>
            <a:rPr kumimoji="1" lang="ja-JP" altLang="en-US" sz="1100">
              <a:solidFill>
                <a:schemeClr val="dk1"/>
              </a:solidFill>
              <a:effectLst/>
              <a:latin typeface="+mn-lt"/>
              <a:ea typeface="+mn-ea"/>
              <a:cs typeface="+mn-cs"/>
            </a:rPr>
            <a:t>が、経常経費等歳出総額も増加しており、</a:t>
          </a:r>
          <a:r>
            <a:rPr kumimoji="1" lang="ja-JP" altLang="ja-JP" sz="1100">
              <a:solidFill>
                <a:schemeClr val="dk1"/>
              </a:solidFill>
              <a:effectLst/>
              <a:latin typeface="+mn-lt"/>
              <a:ea typeface="+mn-ea"/>
              <a:cs typeface="+mn-cs"/>
            </a:rPr>
            <a:t>財政構造の弾力性を保つためにも、引き続き構成比率の</a:t>
          </a:r>
          <a:r>
            <a:rPr lang="ja-JP" altLang="ja-JP" sz="1100" b="0" i="0" baseline="0">
              <a:solidFill>
                <a:schemeClr val="dk1"/>
              </a:solidFill>
              <a:effectLst/>
              <a:latin typeface="+mn-lt"/>
              <a:ea typeface="+mn-ea"/>
              <a:cs typeface="+mn-cs"/>
            </a:rPr>
            <a:t>経常的経費</a:t>
          </a:r>
          <a:r>
            <a:rPr kumimoji="1" lang="ja-JP" altLang="ja-JP" sz="1100">
              <a:solidFill>
                <a:schemeClr val="dk1"/>
              </a:solidFill>
              <a:effectLst/>
              <a:latin typeface="+mn-lt"/>
              <a:ea typeface="+mn-ea"/>
              <a:cs typeface="+mn-cs"/>
            </a:rPr>
            <a:t>の見直しを図っていく。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126471</xdr:rowOff>
    </xdr:from>
    <xdr:to>
      <xdr:col>23</xdr:col>
      <xdr:colOff>133350</xdr:colOff>
      <xdr:row>60</xdr:row>
      <xdr:rowOff>85725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42021"/>
          <a:ext cx="8382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126471</xdr:rowOff>
    </xdr:from>
    <xdr:to>
      <xdr:col>19</xdr:col>
      <xdr:colOff>133350</xdr:colOff>
      <xdr:row>60</xdr:row>
      <xdr:rowOff>57573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242021"/>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122449</xdr:rowOff>
    </xdr:from>
    <xdr:to>
      <xdr:col>15</xdr:col>
      <xdr:colOff>82550</xdr:colOff>
      <xdr:row>60</xdr:row>
      <xdr:rowOff>57573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37999"/>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122449</xdr:rowOff>
    </xdr:from>
    <xdr:to>
      <xdr:col>11</xdr:col>
      <xdr:colOff>31750</xdr:colOff>
      <xdr:row>60</xdr:row>
      <xdr:rowOff>97790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37999"/>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51452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75671</xdr:rowOff>
    </xdr:from>
    <xdr:to>
      <xdr:col>19</xdr:col>
      <xdr:colOff>184150</xdr:colOff>
      <xdr:row>60</xdr:row>
      <xdr:rowOff>5821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15998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60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118550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71649</xdr:rowOff>
    </xdr:from>
    <xdr:to>
      <xdr:col>11</xdr:col>
      <xdr:colOff>82550</xdr:colOff>
      <xdr:row>60</xdr:row>
      <xdr:rowOff>1799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11976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人当たりの人件費及び物件費等の金額は、類似団体平均よりやや少ない金額で推移している。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会計任用職員の増加に伴う人件費増や、</a:t>
          </a:r>
          <a:r>
            <a:rPr kumimoji="1" lang="ja-JP" altLang="en-US" sz="1100">
              <a:solidFill>
                <a:schemeClr val="dk1"/>
              </a:solidFill>
              <a:effectLst/>
              <a:latin typeface="+mn-lt"/>
              <a:ea typeface="+mn-ea"/>
              <a:cs typeface="+mn-cs"/>
            </a:rPr>
            <a:t>ふるさと納税関連の業務委託費や</a:t>
          </a:r>
          <a:r>
            <a:rPr kumimoji="1" lang="ja-JP" altLang="ja-JP" sz="1100">
              <a:solidFill>
                <a:schemeClr val="dk1"/>
              </a:solidFill>
              <a:effectLst/>
              <a:latin typeface="+mn-lt"/>
              <a:ea typeface="+mn-ea"/>
              <a:cs typeface="+mn-cs"/>
            </a:rPr>
            <a:t>システム関連費により増加している。物件費も高止まり傾向が続いていることから、業務委託の見直しや広域的なシステムの共同調達などを積極的に推進し、</a:t>
          </a:r>
          <a:r>
            <a:rPr kumimoji="1" lang="ja-JP" altLang="en-US" sz="1100">
              <a:solidFill>
                <a:schemeClr val="dk1"/>
              </a:solidFill>
              <a:effectLst/>
              <a:latin typeface="+mn-lt"/>
              <a:ea typeface="+mn-ea"/>
              <a:cs typeface="+mn-cs"/>
            </a:rPr>
            <a:t>コストの削減を図っていく方針である。 </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112176</xdr:rowOff>
    </xdr:from>
    <xdr:to>
      <xdr:col>23</xdr:col>
      <xdr:colOff>133350</xdr:colOff>
      <xdr:row>81</xdr:row>
      <xdr:rowOff>112964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9626"/>
          <a:ext cx="8382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97742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99733</xdr:rowOff>
    </xdr:from>
    <xdr:to>
      <xdr:col>19</xdr:col>
      <xdr:colOff>133350</xdr:colOff>
      <xdr:row>81</xdr:row>
      <xdr:rowOff>112176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7183"/>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77029</xdr:rowOff>
    </xdr:from>
    <xdr:to>
      <xdr:col>15</xdr:col>
      <xdr:colOff>82550</xdr:colOff>
      <xdr:row>81</xdr:row>
      <xdr:rowOff>99733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4479"/>
          <a:ext cx="889000" cy="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77029</xdr:rowOff>
    </xdr:from>
    <xdr:to>
      <xdr:col>11</xdr:col>
      <xdr:colOff>31750</xdr:colOff>
      <xdr:row>81</xdr:row>
      <xdr:rowOff>78533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4479"/>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62164</xdr:rowOff>
    </xdr:from>
    <xdr:to>
      <xdr:col>23</xdr:col>
      <xdr:colOff>184150</xdr:colOff>
      <xdr:row>81</xdr:row>
      <xdr:rowOff>163764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154891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61376</xdr:rowOff>
    </xdr:from>
    <xdr:to>
      <xdr:col>19</xdr:col>
      <xdr:colOff>184150</xdr:colOff>
      <xdr:row>81</xdr:row>
      <xdr:rowOff>162976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7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48933</xdr:rowOff>
    </xdr:from>
    <xdr:to>
      <xdr:col>15</xdr:col>
      <xdr:colOff>133350</xdr:colOff>
      <xdr:row>81</xdr:row>
      <xdr:rowOff>150533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160710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26229</xdr:rowOff>
    </xdr:from>
    <xdr:to>
      <xdr:col>11</xdr:col>
      <xdr:colOff>82550</xdr:colOff>
      <xdr:row>81</xdr:row>
      <xdr:rowOff>127829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138006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27733</xdr:rowOff>
    </xdr:from>
    <xdr:to>
      <xdr:col>7</xdr:col>
      <xdr:colOff>31750</xdr:colOff>
      <xdr:row>81</xdr:row>
      <xdr:rowOff>129333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139510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役職の基準見直しを行い令和５年度は前年度より</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上昇しているが、過去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年間において類似団体平均を大きく下回る水準を推移している。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今後も定員の適正化とあわせて継続して給与の適正化に努める。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167922</xdr:rowOff>
    </xdr:from>
    <xdr:to>
      <xdr:col>81</xdr:col>
      <xdr:colOff>44450</xdr:colOff>
      <xdr:row>83</xdr:row>
      <xdr:rowOff>66322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5537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167922</xdr:rowOff>
    </xdr:from>
    <xdr:to>
      <xdr:col>77</xdr:col>
      <xdr:colOff>44450</xdr:colOff>
      <xdr:row>82</xdr:row>
      <xdr:rowOff>36689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553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36689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821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63500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117122</xdr:rowOff>
    </xdr:from>
    <xdr:to>
      <xdr:col>77</xdr:col>
      <xdr:colOff>95250</xdr:colOff>
      <xdr:row>82</xdr:row>
      <xdr:rowOff>47272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57449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7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157339</xdr:rowOff>
    </xdr:from>
    <xdr:to>
      <xdr:col>73</xdr:col>
      <xdr:colOff>44450</xdr:colOff>
      <xdr:row>82</xdr:row>
      <xdr:rowOff>87489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97666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忍野村定員適正化計画に基づき、原則定年退職者数と同数程度の新規採用を行うことにより、職員数の抑制を図っている。人口自体は微増しているため、事務の効率化や民間委託の活用を図りつつ、人口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人当たりの職員数も同等の水準を維持していくよう努める。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94900</xdr:rowOff>
    </xdr:from>
    <xdr:to>
      <xdr:col>81</xdr:col>
      <xdr:colOff>44450</xdr:colOff>
      <xdr:row>59</xdr:row>
      <xdr:rowOff>103346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10450"/>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94900</xdr:rowOff>
    </xdr:from>
    <xdr:to>
      <xdr:col>77</xdr:col>
      <xdr:colOff>44450</xdr:colOff>
      <xdr:row>59</xdr:row>
      <xdr:rowOff>109982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10450"/>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109982</xdr:rowOff>
    </xdr:from>
    <xdr:to>
      <xdr:col>72</xdr:col>
      <xdr:colOff>203200</xdr:colOff>
      <xdr:row>59</xdr:row>
      <xdr:rowOff>114808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255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96107</xdr:rowOff>
    </xdr:from>
    <xdr:to>
      <xdr:col>68</xdr:col>
      <xdr:colOff>152400</xdr:colOff>
      <xdr:row>59</xdr:row>
      <xdr:rowOff>114808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11657"/>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52546</xdr:rowOff>
    </xdr:from>
    <xdr:to>
      <xdr:col>81</xdr:col>
      <xdr:colOff>95250</xdr:colOff>
      <xdr:row>59</xdr:row>
      <xdr:rowOff>154146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145273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44100</xdr:rowOff>
    </xdr:from>
    <xdr:to>
      <xdr:col>77</xdr:col>
      <xdr:colOff>95250</xdr:colOff>
      <xdr:row>59</xdr:row>
      <xdr:rowOff>145700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155877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2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59182</xdr:rowOff>
    </xdr:from>
    <xdr:to>
      <xdr:col>73</xdr:col>
      <xdr:colOff>44450</xdr:colOff>
      <xdr:row>59</xdr:row>
      <xdr:rowOff>160782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170959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64008</xdr:rowOff>
    </xdr:from>
    <xdr:to>
      <xdr:col>68</xdr:col>
      <xdr:colOff>203200</xdr:colOff>
      <xdr:row>59</xdr:row>
      <xdr:rowOff>165608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45307</xdr:rowOff>
    </xdr:from>
    <xdr:to>
      <xdr:col>64</xdr:col>
      <xdr:colOff>152400</xdr:colOff>
      <xdr:row>59</xdr:row>
      <xdr:rowOff>146907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157084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小学校建設にかかる起債を行っているが</a:t>
          </a:r>
          <a:r>
            <a:rPr kumimoji="1" lang="ja-JP" altLang="en-US"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と低い</a:t>
          </a:r>
          <a:r>
            <a:rPr kumimoji="1" lang="ja-JP" altLang="ja-JP" sz="1100">
              <a:solidFill>
                <a:schemeClr val="dk1"/>
              </a:solidFill>
              <a:effectLst/>
              <a:latin typeface="+mn-lt"/>
              <a:ea typeface="+mn-ea"/>
              <a:cs typeface="+mn-cs"/>
            </a:rPr>
            <a:t>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年度から小学校建設に伴う起債を発行することから、実質公債費率は令和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にかけて</a:t>
          </a:r>
          <a:r>
            <a:rPr kumimoji="1" lang="ja-JP" altLang="ja-JP" sz="1100">
              <a:solidFill>
                <a:schemeClr val="dk1"/>
              </a:solidFill>
              <a:effectLst/>
              <a:latin typeface="+mn-lt"/>
              <a:ea typeface="+mn-ea"/>
              <a:cs typeface="+mn-cs"/>
            </a:rPr>
            <a:t>上昇していくものと思われる。</a:t>
          </a:r>
          <a:endParaRPr lang="ja-JP" altLang="ja-JP" sz="1400">
            <a:effectLst/>
          </a:endParaRPr>
        </a:p>
        <a:p>
          <a:r>
            <a:rPr kumimoji="1" lang="ja-JP" altLang="ja-JP" sz="1100">
              <a:solidFill>
                <a:schemeClr val="dk1"/>
              </a:solidFill>
              <a:effectLst/>
              <a:latin typeface="+mn-lt"/>
              <a:ea typeface="+mn-ea"/>
              <a:cs typeface="+mn-cs"/>
            </a:rPr>
            <a:t>　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69342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5699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5699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74168</xdr:rowOff>
    </xdr:from>
    <xdr:to>
      <xdr:col>72</xdr:col>
      <xdr:colOff>203200</xdr:colOff>
      <xdr:row>38</xdr:row>
      <xdr:rowOff>107950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5892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170688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6230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18542</xdr:rowOff>
    </xdr:from>
    <xdr:to>
      <xdr:col>81</xdr:col>
      <xdr:colOff>95250</xdr:colOff>
      <xdr:row>38</xdr:row>
      <xdr:rowOff>120142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35069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37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4064</xdr:rowOff>
    </xdr:from>
    <xdr:to>
      <xdr:col>77</xdr:col>
      <xdr:colOff>95250</xdr:colOff>
      <xdr:row>38</xdr:row>
      <xdr:rowOff>105664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115841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28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23368</xdr:rowOff>
    </xdr:from>
    <xdr:to>
      <xdr:col>73</xdr:col>
      <xdr:colOff>44450</xdr:colOff>
      <xdr:row>38</xdr:row>
      <xdr:rowOff>124968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135145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小学校建設にかかる起債を行っているが</a:t>
          </a:r>
          <a:r>
            <a:rPr kumimoji="1" lang="ja-JP" altLang="ja-JP" sz="1100">
              <a:solidFill>
                <a:schemeClr val="dk1"/>
              </a:solidFill>
              <a:effectLst/>
              <a:latin typeface="+mn-lt"/>
              <a:ea typeface="+mn-ea"/>
              <a:cs typeface="+mn-cs"/>
            </a:rPr>
            <a:t>将来負担比率は良好な水準を保っている。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9,758
9,427
25.05
7,360,486
6,291,657
604,245
3,973,777
1,100,869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人件費に係るものは、令和５年度において</a:t>
          </a:r>
          <a:r>
            <a:rPr lang="en-US" altLang="ja-JP" sz="1100" b="0" i="0" u="none" strike="noStrike" baseline="0">
              <a:solidFill>
                <a:schemeClr val="dk1"/>
              </a:solidFill>
              <a:latin typeface="+mn-lt"/>
              <a:ea typeface="+mn-ea"/>
              <a:cs typeface="+mn-cs"/>
            </a:rPr>
            <a:t>26.8</a:t>
          </a:r>
          <a:r>
            <a:rPr lang="ja-JP" altLang="en-US" sz="1100" b="0" i="0" u="none" strike="noStrike" baseline="0">
              <a:solidFill>
                <a:schemeClr val="dk1"/>
              </a:solidFill>
              <a:latin typeface="+mn-lt"/>
              <a:ea typeface="+mn-ea"/>
              <a:cs typeface="+mn-cs"/>
            </a:rPr>
            <a:t>％と類似団体平均と比べて高い水準にある。</a:t>
          </a:r>
          <a:r>
            <a:rPr kumimoji="1" lang="ja-JP" altLang="ja-JP" sz="1100">
              <a:solidFill>
                <a:schemeClr val="dk1"/>
              </a:solidFill>
              <a:effectLst/>
              <a:latin typeface="+mn-lt"/>
              <a:ea typeface="+mn-ea"/>
              <a:cs typeface="+mn-cs"/>
            </a:rPr>
            <a:t>新型コロナウイルス感染症</a:t>
          </a:r>
          <a:r>
            <a:rPr kumimoji="1" lang="ja-JP" altLang="en-US" sz="1100">
              <a:solidFill>
                <a:schemeClr val="dk1"/>
              </a:solidFill>
              <a:effectLst/>
              <a:latin typeface="+mn-lt"/>
              <a:ea typeface="+mn-ea"/>
              <a:cs typeface="+mn-cs"/>
            </a:rPr>
            <a:t>等の対応で増加した会計年度職員の継続雇用で</a:t>
          </a:r>
          <a:r>
            <a:rPr kumimoji="1" lang="ja-JP" altLang="ja-JP" sz="1100">
              <a:solidFill>
                <a:schemeClr val="dk1"/>
              </a:solidFill>
              <a:effectLst/>
              <a:latin typeface="+mn-lt"/>
              <a:ea typeface="+mn-ea"/>
              <a:cs typeface="+mn-cs"/>
            </a:rPr>
            <a:t>人件費が増加した為</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特に直営で運営している保育所や幼稚園、小中学校における会計年度任用職員数が多く、経常収支比率に占める割合も高くなったが、公共施設等総合管理計画により施設の統廃合や複合など効率化を図っていく</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548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システム関連業務、清掃業務の委託費及びふるさと納税事業関連経費の割合が高いため</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と類似団体を大きく上回っている。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業務委託の見直しや、業務効率を上げるためのシステム導入経費やそれらの運用保守・支援等の業務委託費が増大しており、システムの共同調達などコスト削減に向けた取り組みを推進する必要がある。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また、公共施設等総合管理計画により施設の統廃合や複合など効率化を図っていく。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33274</xdr:rowOff>
    </xdr:from>
    <xdr:to>
      <xdr:col>82</xdr:col>
      <xdr:colOff>107950</xdr:colOff>
      <xdr:row>20</xdr:row>
      <xdr:rowOff>35560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5024"/>
          <a:ext cx="0" cy="85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119651</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4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33274</xdr:rowOff>
    </xdr:from>
    <xdr:to>
      <xdr:col>82</xdr:col>
      <xdr:colOff>196850</xdr:colOff>
      <xdr:row>15</xdr:row>
      <xdr:rowOff>33274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30988</xdr:rowOff>
    </xdr:from>
    <xdr:to>
      <xdr:col>82</xdr:col>
      <xdr:colOff>107950</xdr:colOff>
      <xdr:row>20</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4599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170451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42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30988</xdr:rowOff>
    </xdr:from>
    <xdr:to>
      <xdr:col>78</xdr:col>
      <xdr:colOff>69850</xdr:colOff>
      <xdr:row>20</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459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143002</xdr:rowOff>
    </xdr:from>
    <xdr:to>
      <xdr:col>73</xdr:col>
      <xdr:colOff>180975</xdr:colOff>
      <xdr:row>20</xdr:row>
      <xdr:rowOff>122428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4005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143002</xdr:rowOff>
    </xdr:from>
    <xdr:to>
      <xdr:col>69</xdr:col>
      <xdr:colOff>92075</xdr:colOff>
      <xdr:row>21</xdr:row>
      <xdr:rowOff>129286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40055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156210</xdr:rowOff>
    </xdr:from>
    <xdr:to>
      <xdr:col>82</xdr:col>
      <xdr:colOff>158750</xdr:colOff>
      <xdr:row>20</xdr:row>
      <xdr:rowOff>86360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64787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151638</xdr:rowOff>
    </xdr:from>
    <xdr:to>
      <xdr:col>78</xdr:col>
      <xdr:colOff>120650</xdr:colOff>
      <xdr:row>20</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66565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49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71628</xdr:rowOff>
    </xdr:from>
    <xdr:to>
      <xdr:col>74</xdr:col>
      <xdr:colOff>31750</xdr:colOff>
      <xdr:row>21</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158005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92202</xdr:rowOff>
    </xdr:from>
    <xdr:to>
      <xdr:col>69</xdr:col>
      <xdr:colOff>142875</xdr:colOff>
      <xdr:row>20</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78486</xdr:rowOff>
    </xdr:from>
    <xdr:to>
      <xdr:col>65</xdr:col>
      <xdr:colOff>53975</xdr:colOff>
      <xdr:row>22</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164863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76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ここ数年間、経常収支比率のうち扶助費の占める比率は、概ね類似団体平均並みとなっている。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今後、少子高齢化により社会福祉費などにおける扶助費は増加していくものと推察されるため、計画的な基金造成及び繰入れ等を行いながら、必要に応じて医療費等の助成制度の見直しを図る。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他会計への繰出金や出資金が主な内訳であるが、</a:t>
          </a:r>
          <a:r>
            <a:rPr kumimoji="1" lang="en-US" altLang="ja-JP" sz="1100" b="0" i="0" baseline="0">
              <a:solidFill>
                <a:schemeClr val="dk1"/>
              </a:solidFill>
              <a:effectLst/>
              <a:latin typeface="+mn-lt"/>
              <a:ea typeface="+mn-ea"/>
              <a:cs typeface="+mn-cs"/>
            </a:rPr>
            <a:t>5.3</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類似団体平均を大きく下回る比率で推移しており、今後も維持していくよう努める。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88138</xdr:rowOff>
    </xdr:from>
    <xdr:to>
      <xdr:col>82</xdr:col>
      <xdr:colOff>107950</xdr:colOff>
      <xdr:row>61</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7498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78994</xdr:rowOff>
    </xdr:from>
    <xdr:to>
      <xdr:col>82</xdr:col>
      <xdr:colOff>196850</xdr:colOff>
      <xdr:row>61</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3065</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88138</xdr:rowOff>
    </xdr:from>
    <xdr:to>
      <xdr:col>82</xdr:col>
      <xdr:colOff>196850</xdr:colOff>
      <xdr:row>53</xdr:row>
      <xdr:rowOff>88138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131572</xdr:rowOff>
    </xdr:from>
    <xdr:to>
      <xdr:col>82</xdr:col>
      <xdr:colOff>107950</xdr:colOff>
      <xdr:row>53</xdr:row>
      <xdr:rowOff>97282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04697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153433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54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131572</xdr:rowOff>
    </xdr:from>
    <xdr:to>
      <xdr:col>78</xdr:col>
      <xdr:colOff>69850</xdr:colOff>
      <xdr:row>52</xdr:row>
      <xdr:rowOff>168148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046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83058</xdr:rowOff>
    </xdr:from>
    <xdr:to>
      <xdr:col>78</xdr:col>
      <xdr:colOff>120650</xdr:colOff>
      <xdr:row>58</xdr:row>
      <xdr:rowOff>13208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169435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9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168148</xdr:rowOff>
    </xdr:from>
    <xdr:to>
      <xdr:col>73</xdr:col>
      <xdr:colOff>180975</xdr:colOff>
      <xdr:row>53</xdr:row>
      <xdr:rowOff>14986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0835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55626</xdr:rowOff>
    </xdr:from>
    <xdr:to>
      <xdr:col>74</xdr:col>
      <xdr:colOff>31750</xdr:colOff>
      <xdr:row>57</xdr:row>
      <xdr:rowOff>157226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159004</xdr:rowOff>
    </xdr:from>
    <xdr:to>
      <xdr:col>69</xdr:col>
      <xdr:colOff>92075</xdr:colOff>
      <xdr:row>53</xdr:row>
      <xdr:rowOff>14986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0744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46482</xdr:rowOff>
    </xdr:from>
    <xdr:to>
      <xdr:col>82</xdr:col>
      <xdr:colOff>158750</xdr:colOff>
      <xdr:row>53</xdr:row>
      <xdr:rowOff>148082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126509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04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80772</xdr:rowOff>
    </xdr:from>
    <xdr:to>
      <xdr:col>78</xdr:col>
      <xdr:colOff>120650</xdr:colOff>
      <xdr:row>53</xdr:row>
      <xdr:rowOff>10922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89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21099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87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117348</xdr:rowOff>
    </xdr:from>
    <xdr:to>
      <xdr:col>74</xdr:col>
      <xdr:colOff>31750</xdr:colOff>
      <xdr:row>53</xdr:row>
      <xdr:rowOff>47498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0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57675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80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135636</xdr:rowOff>
    </xdr:from>
    <xdr:to>
      <xdr:col>69</xdr:col>
      <xdr:colOff>142875</xdr:colOff>
      <xdr:row>53</xdr:row>
      <xdr:rowOff>65786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0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75963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108204</xdr:rowOff>
    </xdr:from>
    <xdr:to>
      <xdr:col>65</xdr:col>
      <xdr:colOff>53975</xdr:colOff>
      <xdr:row>53</xdr:row>
      <xdr:rowOff>38354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0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48531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79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経常収支比率に占める補助費等の割合は類似団体平均に近い数値で推移している</a:t>
          </a:r>
          <a:r>
            <a:rPr kumimoji="1" lang="ja-JP" altLang="en-US" sz="1100" b="0" i="0" baseline="0">
              <a:solidFill>
                <a:schemeClr val="dk1"/>
              </a:solidFill>
              <a:effectLst/>
              <a:latin typeface="+mn-lt"/>
              <a:ea typeface="+mn-ea"/>
              <a:cs typeface="+mn-cs"/>
            </a:rPr>
            <a:t>が、令和５年度は新ごみ処理施設運営費負担金が増加したことや商品券配布事業を行ったことにより例年より</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一部事務組合への負担金など義務的経費の割合が高いため大幅な削減は難しいが、村独自の各種助成制度は住民ニーズや事業効果を検証しながら見直しを進めていく。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38</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546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110998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81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0377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経常収支比率における公債費の比率も年々減少し、</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低い水準を維持しているが、令和４年度から小学校建設に伴う起債を発行</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ため、今後公債費の比率が増加していく</a:t>
          </a:r>
          <a:r>
            <a:rPr kumimoji="0" lang="ja-JP" altLang="en-US" sz="1100" b="0" i="0" u="none" strike="noStrike" baseline="0">
              <a:solidFill>
                <a:schemeClr val="dk1"/>
              </a:solidFill>
              <a:effectLst/>
              <a:latin typeface="+mn-lt"/>
              <a:ea typeface="+mn-ea"/>
              <a:cs typeface="+mn-cs"/>
            </a:rPr>
            <a:t>が、</a:t>
          </a:r>
          <a:r>
            <a:rPr lang="ja-JP" altLang="en-US" sz="1100" b="0" i="0" u="none" strike="noStrike" baseline="0">
              <a:solidFill>
                <a:schemeClr val="dk1"/>
              </a:solidFill>
              <a:latin typeface="+mn-lt"/>
              <a:ea typeface="+mn-ea"/>
              <a:cs typeface="+mn-cs"/>
            </a:rPr>
            <a:t>地方債の新規発行を伴う普通建設事業を抑制する必要がある。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xdr:rowOff>
    </xdr:from>
    <xdr:to>
      <xdr:col>24</xdr:col>
      <xdr:colOff>25400</xdr:colOff>
      <xdr:row>73</xdr:row>
      <xdr:rowOff>1270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517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xdr:rowOff>
    </xdr:from>
    <xdr:to>
      <xdr:col>15</xdr:col>
      <xdr:colOff>98425</xdr:colOff>
      <xdr:row>73</xdr:row>
      <xdr:rowOff>5080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517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5080</xdr:rowOff>
    </xdr:from>
    <xdr:to>
      <xdr:col>11</xdr:col>
      <xdr:colOff>9525</xdr:colOff>
      <xdr:row>73</xdr:row>
      <xdr:rowOff>66040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5209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121920</xdr:rowOff>
    </xdr:from>
    <xdr:to>
      <xdr:col>24</xdr:col>
      <xdr:colOff>76200</xdr:colOff>
      <xdr:row>73</xdr:row>
      <xdr:rowOff>52070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30497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121920</xdr:rowOff>
    </xdr:from>
    <xdr:to>
      <xdr:col>15</xdr:col>
      <xdr:colOff>149225</xdr:colOff>
      <xdr:row>73</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125730</xdr:rowOff>
    </xdr:from>
    <xdr:to>
      <xdr:col>11</xdr:col>
      <xdr:colOff>60325</xdr:colOff>
      <xdr:row>73</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66057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15240</xdr:rowOff>
    </xdr:from>
    <xdr:to>
      <xdr:col>6</xdr:col>
      <xdr:colOff>171450</xdr:colOff>
      <xdr:row>73</xdr:row>
      <xdr:rowOff>116840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127017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29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年度以外は類似団体平均を上回っているが、地方税収の変動によるところが要因である。税収が社会情勢や景気の動向に左右されやすいため、今後も持続的な経費削減に努めていく。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xdr:rowOff>
    </xdr:from>
    <xdr:to>
      <xdr:col>82</xdr:col>
      <xdr:colOff>107950</xdr:colOff>
      <xdr:row>75</xdr:row>
      <xdr:rowOff>156718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66878"/>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xdr:rowOff>
    </xdr:from>
    <xdr:to>
      <xdr:col>78</xdr:col>
      <xdr:colOff>69850</xdr:colOff>
      <xdr:row>75</xdr:row>
      <xdr:rowOff>124714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86687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600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6002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77995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128778</xdr:rowOff>
    </xdr:from>
    <xdr:to>
      <xdr:col>78</xdr:col>
      <xdr:colOff>120650</xdr:colOff>
      <xdr:row>75</xdr:row>
      <xdr:rowOff>58928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43705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0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36847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80772</xdr:rowOff>
    </xdr:from>
    <xdr:to>
      <xdr:col>65</xdr:col>
      <xdr:colOff>53975</xdr:colOff>
      <xdr:row>76</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167149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2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53429</xdr:rowOff>
    </xdr:from>
    <xdr:to>
      <xdr:col>29</xdr:col>
      <xdr:colOff>127000</xdr:colOff>
      <xdr:row>19</xdr:row>
      <xdr:rowOff>136594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8604"/>
          <a:ext cx="647700" cy="8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135732</xdr:rowOff>
    </xdr:from>
    <xdr:to>
      <xdr:col>26</xdr:col>
      <xdr:colOff>50800</xdr:colOff>
      <xdr:row>19</xdr:row>
      <xdr:rowOff>136594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40907"/>
          <a:ext cx="698500" cy="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135732</xdr:rowOff>
    </xdr:from>
    <xdr:to>
      <xdr:col>22</xdr:col>
      <xdr:colOff>114300</xdr:colOff>
      <xdr:row>19</xdr:row>
      <xdr:rowOff>142674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40907"/>
          <a:ext cx="698500" cy="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142674</xdr:rowOff>
    </xdr:from>
    <xdr:to>
      <xdr:col>18</xdr:col>
      <xdr:colOff>177800</xdr:colOff>
      <xdr:row>20</xdr:row>
      <xdr:rowOff>34722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7849"/>
          <a:ext cx="698500" cy="6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2629</xdr:rowOff>
    </xdr:from>
    <xdr:to>
      <xdr:col>29</xdr:col>
      <xdr:colOff>177800</xdr:colOff>
      <xdr:row>19</xdr:row>
      <xdr:rowOff>104229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146156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85794</xdr:rowOff>
    </xdr:from>
    <xdr:to>
      <xdr:col>26</xdr:col>
      <xdr:colOff>101600</xdr:colOff>
      <xdr:row>20</xdr:row>
      <xdr:rowOff>15944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84932</xdr:rowOff>
    </xdr:from>
    <xdr:to>
      <xdr:col>22</xdr:col>
      <xdr:colOff>165100</xdr:colOff>
      <xdr:row>20</xdr:row>
      <xdr:rowOff>15082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171309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91874</xdr:rowOff>
    </xdr:from>
    <xdr:to>
      <xdr:col>19</xdr:col>
      <xdr:colOff>38100</xdr:colOff>
      <xdr:row>20</xdr:row>
      <xdr:rowOff>22024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6801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155372</xdr:rowOff>
    </xdr:from>
    <xdr:to>
      <xdr:col>15</xdr:col>
      <xdr:colOff>101600</xdr:colOff>
      <xdr:row>20</xdr:row>
      <xdr:rowOff>85522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0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70299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6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128090</xdr:rowOff>
    </xdr:from>
    <xdr:to>
      <xdr:col>29</xdr:col>
      <xdr:colOff>127000</xdr:colOff>
      <xdr:row>37</xdr:row>
      <xdr:rowOff>130841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52790"/>
          <a:ext cx="647700" cy="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130841</xdr:rowOff>
    </xdr:from>
    <xdr:to>
      <xdr:col>26</xdr:col>
      <xdr:colOff>50800</xdr:colOff>
      <xdr:row>37</xdr:row>
      <xdr:rowOff>138133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55541"/>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137653</xdr:rowOff>
    </xdr:from>
    <xdr:to>
      <xdr:col>22</xdr:col>
      <xdr:colOff>114300</xdr:colOff>
      <xdr:row>37</xdr:row>
      <xdr:rowOff>138133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62353"/>
          <a:ext cx="698500" cy="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117147</xdr:rowOff>
    </xdr:from>
    <xdr:to>
      <xdr:col>18</xdr:col>
      <xdr:colOff>177800</xdr:colOff>
      <xdr:row>37</xdr:row>
      <xdr:rowOff>137653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41847"/>
          <a:ext cx="698500" cy="20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77290</xdr:rowOff>
    </xdr:from>
    <xdr:to>
      <xdr:col>29</xdr:col>
      <xdr:colOff>177800</xdr:colOff>
      <xdr:row>37</xdr:row>
      <xdr:rowOff>178890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0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49367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7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80041</xdr:rowOff>
    </xdr:from>
    <xdr:to>
      <xdr:col>26</xdr:col>
      <xdr:colOff>101600</xdr:colOff>
      <xdr:row>37</xdr:row>
      <xdr:rowOff>181641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166418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9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87333</xdr:rowOff>
    </xdr:from>
    <xdr:to>
      <xdr:col>22</xdr:col>
      <xdr:colOff>165100</xdr:colOff>
      <xdr:row>37</xdr:row>
      <xdr:rowOff>188933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1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173710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86853</xdr:rowOff>
    </xdr:from>
    <xdr:to>
      <xdr:col>19</xdr:col>
      <xdr:colOff>38100</xdr:colOff>
      <xdr:row>37</xdr:row>
      <xdr:rowOff>188453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1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173230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9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66347</xdr:rowOff>
    </xdr:from>
    <xdr:to>
      <xdr:col>15</xdr:col>
      <xdr:colOff>101600</xdr:colOff>
      <xdr:row>37</xdr:row>
      <xdr:rowOff>167947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9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152724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7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9,758
9,427
25.05
7,360,486
6,291,657
604,245
3,973,777
1,100,869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113678</xdr:rowOff>
    </xdr:from>
    <xdr:to>
      <xdr:col>24</xdr:col>
      <xdr:colOff>63500</xdr:colOff>
      <xdr:row>36</xdr:row>
      <xdr:rowOff>163071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5878"/>
          <a:ext cx="838200" cy="4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124772</xdr:rowOff>
    </xdr:from>
    <xdr:to>
      <xdr:col>19</xdr:col>
      <xdr:colOff>177800</xdr:colOff>
      <xdr:row>36</xdr:row>
      <xdr:rowOff>163071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6972"/>
          <a:ext cx="889000" cy="3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124772</xdr:rowOff>
    </xdr:from>
    <xdr:to>
      <xdr:col>15</xdr:col>
      <xdr:colOff>50800</xdr:colOff>
      <xdr:row>36</xdr:row>
      <xdr:rowOff>158042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6972"/>
          <a:ext cx="8890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158042</xdr:rowOff>
    </xdr:from>
    <xdr:to>
      <xdr:col>10</xdr:col>
      <xdr:colOff>114300</xdr:colOff>
      <xdr:row>37</xdr:row>
      <xdr:rowOff>145407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0242"/>
          <a:ext cx="889000" cy="1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62878</xdr:rowOff>
    </xdr:from>
    <xdr:to>
      <xdr:col>24</xdr:col>
      <xdr:colOff>114300</xdr:colOff>
      <xdr:row>36</xdr:row>
      <xdr:rowOff>164478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41305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112271</xdr:rowOff>
    </xdr:from>
    <xdr:to>
      <xdr:col>20</xdr:col>
      <xdr:colOff>38100</xdr:colOff>
      <xdr:row>37</xdr:row>
      <xdr:rowOff>42421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33548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7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73972</xdr:rowOff>
    </xdr:from>
    <xdr:to>
      <xdr:col>15</xdr:col>
      <xdr:colOff>101600</xdr:colOff>
      <xdr:row>37</xdr:row>
      <xdr:rowOff>4122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166699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3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107242</xdr:rowOff>
    </xdr:from>
    <xdr:to>
      <xdr:col>10</xdr:col>
      <xdr:colOff>165100</xdr:colOff>
      <xdr:row>37</xdr:row>
      <xdr:rowOff>37392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28519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7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94607</xdr:rowOff>
    </xdr:from>
    <xdr:to>
      <xdr:col>6</xdr:col>
      <xdr:colOff>38100</xdr:colOff>
      <xdr:row>38</xdr:row>
      <xdr:rowOff>24757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6150</xdr:rowOff>
    </xdr:from>
    <xdr:to>
      <xdr:col>24</xdr:col>
      <xdr:colOff>63500</xdr:colOff>
      <xdr:row>58</xdr:row>
      <xdr:rowOff>12621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50250"/>
          <a:ext cx="838200" cy="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6150</xdr:rowOff>
    </xdr:from>
    <xdr:to>
      <xdr:col>19</xdr:col>
      <xdr:colOff>177800</xdr:colOff>
      <xdr:row>58</xdr:row>
      <xdr:rowOff>20224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50250"/>
          <a:ext cx="889000" cy="1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20224</xdr:rowOff>
    </xdr:from>
    <xdr:to>
      <xdr:col>15</xdr:col>
      <xdr:colOff>50800</xdr:colOff>
      <xdr:row>58</xdr:row>
      <xdr:rowOff>44580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64324"/>
          <a:ext cx="889000" cy="2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23554</xdr:rowOff>
    </xdr:from>
    <xdr:to>
      <xdr:col>10</xdr:col>
      <xdr:colOff>114300</xdr:colOff>
      <xdr:row>58</xdr:row>
      <xdr:rowOff>44580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67654"/>
          <a:ext cx="889000" cy="2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133271</xdr:rowOff>
    </xdr:from>
    <xdr:to>
      <xdr:col>24</xdr:col>
      <xdr:colOff>114300</xdr:colOff>
      <xdr:row>58</xdr:row>
      <xdr:rowOff>63421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126800</xdr:rowOff>
    </xdr:from>
    <xdr:to>
      <xdr:col>20</xdr:col>
      <xdr:colOff>38100</xdr:colOff>
      <xdr:row>58</xdr:row>
      <xdr:rowOff>56950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9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73477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7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140874</xdr:rowOff>
    </xdr:from>
    <xdr:to>
      <xdr:col>15</xdr:col>
      <xdr:colOff>101600</xdr:colOff>
      <xdr:row>58</xdr:row>
      <xdr:rowOff>71024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87551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8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165230</xdr:rowOff>
    </xdr:from>
    <xdr:to>
      <xdr:col>10</xdr:col>
      <xdr:colOff>165100</xdr:colOff>
      <xdr:row>58</xdr:row>
      <xdr:rowOff>95380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86507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3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144204</xdr:rowOff>
    </xdr:from>
    <xdr:to>
      <xdr:col>6</xdr:col>
      <xdr:colOff>38100</xdr:colOff>
      <xdr:row>58</xdr:row>
      <xdr:rowOff>74354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90881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9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112630</xdr:rowOff>
    </xdr:from>
    <xdr:to>
      <xdr:col>24</xdr:col>
      <xdr:colOff>63500</xdr:colOff>
      <xdr:row>78</xdr:row>
      <xdr:rowOff>144957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5730"/>
          <a:ext cx="838200" cy="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144957</xdr:rowOff>
    </xdr:from>
    <xdr:to>
      <xdr:col>19</xdr:col>
      <xdr:colOff>177800</xdr:colOff>
      <xdr:row>78</xdr:row>
      <xdr:rowOff>166560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18057"/>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156235</xdr:rowOff>
    </xdr:from>
    <xdr:to>
      <xdr:col>15</xdr:col>
      <xdr:colOff>50800</xdr:colOff>
      <xdr:row>78</xdr:row>
      <xdr:rowOff>166560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29335"/>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156235</xdr:rowOff>
    </xdr:from>
    <xdr:to>
      <xdr:col>10</xdr:col>
      <xdr:colOff>114300</xdr:colOff>
      <xdr:row>78</xdr:row>
      <xdr:rowOff>157398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9335"/>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61830</xdr:rowOff>
    </xdr:from>
    <xdr:to>
      <xdr:col>24</xdr:col>
      <xdr:colOff>114300</xdr:colOff>
      <xdr:row>78</xdr:row>
      <xdr:rowOff>163430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148207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94157</xdr:rowOff>
    </xdr:from>
    <xdr:to>
      <xdr:col>20</xdr:col>
      <xdr:colOff>38100</xdr:colOff>
      <xdr:row>79</xdr:row>
      <xdr:rowOff>24307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15434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5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115760</xdr:rowOff>
    </xdr:from>
    <xdr:to>
      <xdr:col>15</xdr:col>
      <xdr:colOff>101600</xdr:colOff>
      <xdr:row>79</xdr:row>
      <xdr:rowOff>45910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37037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105435</xdr:rowOff>
    </xdr:from>
    <xdr:to>
      <xdr:col>10</xdr:col>
      <xdr:colOff>165100</xdr:colOff>
      <xdr:row>79</xdr:row>
      <xdr:rowOff>35585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26712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106598</xdr:rowOff>
    </xdr:from>
    <xdr:to>
      <xdr:col>6</xdr:col>
      <xdr:colOff>38100</xdr:colOff>
      <xdr:row>79</xdr:row>
      <xdr:rowOff>36748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27875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72884</xdr:rowOff>
    </xdr:from>
    <xdr:to>
      <xdr:col>24</xdr:col>
      <xdr:colOff>63500</xdr:colOff>
      <xdr:row>98</xdr:row>
      <xdr:rowOff>98041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74984"/>
          <a:ext cx="8382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8713</xdr:rowOff>
    </xdr:from>
    <xdr:to>
      <xdr:col>19</xdr:col>
      <xdr:colOff>177800</xdr:colOff>
      <xdr:row>98</xdr:row>
      <xdr:rowOff>98041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10813"/>
          <a:ext cx="889000" cy="8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8713</xdr:rowOff>
    </xdr:from>
    <xdr:to>
      <xdr:col>15</xdr:col>
      <xdr:colOff>50800</xdr:colOff>
      <xdr:row>98</xdr:row>
      <xdr:rowOff>146242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10813"/>
          <a:ext cx="889000" cy="1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146242</xdr:rowOff>
    </xdr:from>
    <xdr:to>
      <xdr:col>10</xdr:col>
      <xdr:colOff>114300</xdr:colOff>
      <xdr:row>98</xdr:row>
      <xdr:rowOff>150488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48342"/>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22084</xdr:rowOff>
    </xdr:from>
    <xdr:to>
      <xdr:col>24</xdr:col>
      <xdr:colOff>114300</xdr:colOff>
      <xdr:row>98</xdr:row>
      <xdr:rowOff>123684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108461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3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47241</xdr:rowOff>
    </xdr:from>
    <xdr:to>
      <xdr:col>20</xdr:col>
      <xdr:colOff>38100</xdr:colOff>
      <xdr:row>98</xdr:row>
      <xdr:rowOff>148841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4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139968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4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129363</xdr:rowOff>
    </xdr:from>
    <xdr:to>
      <xdr:col>15</xdr:col>
      <xdr:colOff>101600</xdr:colOff>
      <xdr:row>98</xdr:row>
      <xdr:rowOff>59513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50640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95442</xdr:rowOff>
    </xdr:from>
    <xdr:to>
      <xdr:col>10</xdr:col>
      <xdr:colOff>165100</xdr:colOff>
      <xdr:row>99</xdr:row>
      <xdr:rowOff>25592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16719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99688</xdr:rowOff>
    </xdr:from>
    <xdr:to>
      <xdr:col>6</xdr:col>
      <xdr:colOff>38100</xdr:colOff>
      <xdr:row>99</xdr:row>
      <xdr:rowOff>29838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9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1763</xdr:rowOff>
    </xdr:from>
    <xdr:to>
      <xdr:col>55</xdr:col>
      <xdr:colOff>0</xdr:colOff>
      <xdr:row>36</xdr:row>
      <xdr:rowOff>28975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73963"/>
          <a:ext cx="838200" cy="2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21285</xdr:rowOff>
    </xdr:from>
    <xdr:to>
      <xdr:col>50</xdr:col>
      <xdr:colOff>114300</xdr:colOff>
      <xdr:row>36</xdr:row>
      <xdr:rowOff>28975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022035"/>
          <a:ext cx="889000" cy="1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150476</xdr:rowOff>
    </xdr:from>
    <xdr:to>
      <xdr:col>45</xdr:col>
      <xdr:colOff>177800</xdr:colOff>
      <xdr:row>35</xdr:row>
      <xdr:rowOff>21285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808326"/>
          <a:ext cx="889000" cy="2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150476</xdr:rowOff>
    </xdr:from>
    <xdr:to>
      <xdr:col>41</xdr:col>
      <xdr:colOff>50800</xdr:colOff>
      <xdr:row>36</xdr:row>
      <xdr:rowOff>142580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08326"/>
          <a:ext cx="889000" cy="50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122413</xdr:rowOff>
    </xdr:from>
    <xdr:to>
      <xdr:col>55</xdr:col>
      <xdr:colOff>50800</xdr:colOff>
      <xdr:row>36</xdr:row>
      <xdr:rowOff>52563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100840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0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149625</xdr:rowOff>
    </xdr:from>
    <xdr:to>
      <xdr:col>50</xdr:col>
      <xdr:colOff>165100</xdr:colOff>
      <xdr:row>36</xdr:row>
      <xdr:rowOff>79775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70902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2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141935</xdr:rowOff>
    </xdr:from>
    <xdr:to>
      <xdr:col>46</xdr:col>
      <xdr:colOff>38100</xdr:colOff>
      <xdr:row>35</xdr:row>
      <xdr:rowOff>72085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88612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4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99676</xdr:rowOff>
    </xdr:from>
    <xdr:to>
      <xdr:col>41</xdr:col>
      <xdr:colOff>101600</xdr:colOff>
      <xdr:row>34</xdr:row>
      <xdr:rowOff>29826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7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20953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5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91780</xdr:rowOff>
    </xdr:from>
    <xdr:to>
      <xdr:col>36</xdr:col>
      <xdr:colOff>165100</xdr:colOff>
      <xdr:row>37</xdr:row>
      <xdr:rowOff>21930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13057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5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166711</xdr:rowOff>
    </xdr:from>
    <xdr:to>
      <xdr:col>55</xdr:col>
      <xdr:colOff>0</xdr:colOff>
      <xdr:row>58</xdr:row>
      <xdr:rowOff>79031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9361"/>
          <a:ext cx="838200" cy="8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79031</xdr:rowOff>
    </xdr:from>
    <xdr:to>
      <xdr:col>50</xdr:col>
      <xdr:colOff>114300</xdr:colOff>
      <xdr:row>58</xdr:row>
      <xdr:rowOff>126247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23131"/>
          <a:ext cx="889000" cy="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120329</xdr:rowOff>
    </xdr:from>
    <xdr:to>
      <xdr:col>45</xdr:col>
      <xdr:colOff>177800</xdr:colOff>
      <xdr:row>58</xdr:row>
      <xdr:rowOff>126247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4429"/>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100118</xdr:rowOff>
    </xdr:from>
    <xdr:to>
      <xdr:col>41</xdr:col>
      <xdr:colOff>50800</xdr:colOff>
      <xdr:row>58</xdr:row>
      <xdr:rowOff>120329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4218"/>
          <a:ext cx="889000" cy="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115911</xdr:rowOff>
    </xdr:from>
    <xdr:to>
      <xdr:col>55</xdr:col>
      <xdr:colOff>50800</xdr:colOff>
      <xdr:row>58</xdr:row>
      <xdr:rowOff>46061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138788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28231</xdr:rowOff>
    </xdr:from>
    <xdr:to>
      <xdr:col>50</xdr:col>
      <xdr:colOff>165100</xdr:colOff>
      <xdr:row>58</xdr:row>
      <xdr:rowOff>129831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146358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4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75447</xdr:rowOff>
    </xdr:from>
    <xdr:to>
      <xdr:col>46</xdr:col>
      <xdr:colOff>38100</xdr:colOff>
      <xdr:row>59</xdr:row>
      <xdr:rowOff>5597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168174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1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69529</xdr:rowOff>
    </xdr:from>
    <xdr:to>
      <xdr:col>41</xdr:col>
      <xdr:colOff>101600</xdr:colOff>
      <xdr:row>58</xdr:row>
      <xdr:rowOff>171129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162256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49318</xdr:rowOff>
    </xdr:from>
    <xdr:to>
      <xdr:col>36</xdr:col>
      <xdr:colOff>165100</xdr:colOff>
      <xdr:row>58</xdr:row>
      <xdr:rowOff>150918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142045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8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164809</xdr:rowOff>
    </xdr:from>
    <xdr:to>
      <xdr:col>55</xdr:col>
      <xdr:colOff>0</xdr:colOff>
      <xdr:row>79</xdr:row>
      <xdr:rowOff>33395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66459"/>
          <a:ext cx="838200" cy="2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33395</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7945"/>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114009</xdr:rowOff>
    </xdr:from>
    <xdr:to>
      <xdr:col>55</xdr:col>
      <xdr:colOff>50800</xdr:colOff>
      <xdr:row>78</xdr:row>
      <xdr:rowOff>44159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136886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6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154045</xdr:rowOff>
    </xdr:from>
    <xdr:to>
      <xdr:col>50</xdr:col>
      <xdr:colOff>165100</xdr:colOff>
      <xdr:row>79</xdr:row>
      <xdr:rowOff>84195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75322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169360</xdr:rowOff>
    </xdr:from>
    <xdr:to>
      <xdr:col>55</xdr:col>
      <xdr:colOff>0</xdr:colOff>
      <xdr:row>98</xdr:row>
      <xdr:rowOff>19552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28560"/>
          <a:ext cx="838200" cy="19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169360</xdr:rowOff>
    </xdr:from>
    <xdr:to>
      <xdr:col>50</xdr:col>
      <xdr:colOff>114300</xdr:colOff>
      <xdr:row>97</xdr:row>
      <xdr:rowOff>55758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28560"/>
          <a:ext cx="889000" cy="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52538</xdr:rowOff>
    </xdr:from>
    <xdr:to>
      <xdr:col>45</xdr:col>
      <xdr:colOff>177800</xdr:colOff>
      <xdr:row>97</xdr:row>
      <xdr:rowOff>55758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83188"/>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23830</xdr:rowOff>
    </xdr:from>
    <xdr:to>
      <xdr:col>41</xdr:col>
      <xdr:colOff>50800</xdr:colOff>
      <xdr:row>97</xdr:row>
      <xdr:rowOff>52538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54480"/>
          <a:ext cx="8890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140202</xdr:rowOff>
    </xdr:from>
    <xdr:to>
      <xdr:col>55</xdr:col>
      <xdr:colOff>50800</xdr:colOff>
      <xdr:row>98</xdr:row>
      <xdr:rowOff>70352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118629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118560</xdr:rowOff>
    </xdr:from>
    <xdr:to>
      <xdr:col>50</xdr:col>
      <xdr:colOff>165100</xdr:colOff>
      <xdr:row>97</xdr:row>
      <xdr:rowOff>48710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65237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5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4958</xdr:rowOff>
    </xdr:from>
    <xdr:to>
      <xdr:col>46</xdr:col>
      <xdr:colOff>38100</xdr:colOff>
      <xdr:row>97</xdr:row>
      <xdr:rowOff>106558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123085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1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1738</xdr:rowOff>
    </xdr:from>
    <xdr:to>
      <xdr:col>41</xdr:col>
      <xdr:colOff>101600</xdr:colOff>
      <xdr:row>97</xdr:row>
      <xdr:rowOff>103338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119865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0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144480</xdr:rowOff>
    </xdr:from>
    <xdr:to>
      <xdr:col>36</xdr:col>
      <xdr:colOff>165100</xdr:colOff>
      <xdr:row>97</xdr:row>
      <xdr:rowOff>74630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91157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7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135672</xdr:rowOff>
    </xdr:from>
    <xdr:to>
      <xdr:col>85</xdr:col>
      <xdr:colOff>127000</xdr:colOff>
      <xdr:row>78</xdr:row>
      <xdr:rowOff>136733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508772"/>
          <a:ext cx="8382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135654</xdr:rowOff>
    </xdr:from>
    <xdr:to>
      <xdr:col>81</xdr:col>
      <xdr:colOff>50800</xdr:colOff>
      <xdr:row>78</xdr:row>
      <xdr:rowOff>135672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508754"/>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134260</xdr:rowOff>
    </xdr:from>
    <xdr:to>
      <xdr:col>76</xdr:col>
      <xdr:colOff>114300</xdr:colOff>
      <xdr:row>78</xdr:row>
      <xdr:rowOff>135654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507360"/>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109017</xdr:rowOff>
    </xdr:from>
    <xdr:to>
      <xdr:col>71</xdr:col>
      <xdr:colOff>177800</xdr:colOff>
      <xdr:row>78</xdr:row>
      <xdr:rowOff>134260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82117"/>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85933</xdr:rowOff>
    </xdr:from>
    <xdr:to>
      <xdr:col>85</xdr:col>
      <xdr:colOff>177800</xdr:colOff>
      <xdr:row>79</xdr:row>
      <xdr:rowOff>16083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860</xdr:rowOff>
    </xdr:from>
    <xdr:ext cx="378565"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7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84872</xdr:rowOff>
    </xdr:from>
    <xdr:to>
      <xdr:col>81</xdr:col>
      <xdr:colOff>101600</xdr:colOff>
      <xdr:row>79</xdr:row>
      <xdr:rowOff>15022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6149</xdr:rowOff>
    </xdr:from>
    <xdr:ext cx="378565"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2017" y="13550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84854</xdr:rowOff>
    </xdr:from>
    <xdr:to>
      <xdr:col>76</xdr:col>
      <xdr:colOff>165100</xdr:colOff>
      <xdr:row>79</xdr:row>
      <xdr:rowOff>15004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6131</xdr:rowOff>
    </xdr:from>
    <xdr:ext cx="378565"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3017" y="13550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83460</xdr:rowOff>
    </xdr:from>
    <xdr:to>
      <xdr:col>72</xdr:col>
      <xdr:colOff>38100</xdr:colOff>
      <xdr:row>79</xdr:row>
      <xdr:rowOff>13610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4737</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68428" y="1354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58217</xdr:rowOff>
    </xdr:from>
    <xdr:to>
      <xdr:col>67</xdr:col>
      <xdr:colOff>101600</xdr:colOff>
      <xdr:row>78</xdr:row>
      <xdr:rowOff>159817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150944</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79428" y="135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54536</xdr:rowOff>
    </xdr:from>
    <xdr:to>
      <xdr:col>85</xdr:col>
      <xdr:colOff>127000</xdr:colOff>
      <xdr:row>99</xdr:row>
      <xdr:rowOff>61235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8086"/>
          <a:ext cx="8382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52966</xdr:rowOff>
    </xdr:from>
    <xdr:to>
      <xdr:col>81</xdr:col>
      <xdr:colOff>50800</xdr:colOff>
      <xdr:row>99</xdr:row>
      <xdr:rowOff>54536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26516"/>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50628</xdr:rowOff>
    </xdr:from>
    <xdr:to>
      <xdr:col>76</xdr:col>
      <xdr:colOff>114300</xdr:colOff>
      <xdr:row>99</xdr:row>
      <xdr:rowOff>52966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24178"/>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50628</xdr:rowOff>
    </xdr:from>
    <xdr:to>
      <xdr:col>71</xdr:col>
      <xdr:colOff>177800</xdr:colOff>
      <xdr:row>99</xdr:row>
      <xdr:rowOff>90773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4178"/>
          <a:ext cx="889000" cy="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10435</xdr:rowOff>
    </xdr:from>
    <xdr:to>
      <xdr:col>85</xdr:col>
      <xdr:colOff>177800</xdr:colOff>
      <xdr:row>99</xdr:row>
      <xdr:rowOff>112035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96812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3736</xdr:rowOff>
    </xdr:from>
    <xdr:to>
      <xdr:col>81</xdr:col>
      <xdr:colOff>101600</xdr:colOff>
      <xdr:row>99</xdr:row>
      <xdr:rowOff>105336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96463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2166</xdr:rowOff>
    </xdr:from>
    <xdr:to>
      <xdr:col>76</xdr:col>
      <xdr:colOff>165100</xdr:colOff>
      <xdr:row>99</xdr:row>
      <xdr:rowOff>103766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94893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171278</xdr:rowOff>
    </xdr:from>
    <xdr:to>
      <xdr:col>72</xdr:col>
      <xdr:colOff>38100</xdr:colOff>
      <xdr:row>99</xdr:row>
      <xdr:rowOff>101428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92555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39973</xdr:rowOff>
    </xdr:from>
    <xdr:to>
      <xdr:col>67</xdr:col>
      <xdr:colOff>101600</xdr:colOff>
      <xdr:row>99</xdr:row>
      <xdr:rowOff>141573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132700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81590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96690"/>
          <a:ext cx="8382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81590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96690"/>
          <a:ext cx="8890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143632</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487282"/>
          <a:ext cx="889000" cy="1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143632</xdr:rowOff>
    </xdr:from>
    <xdr:to>
      <xdr:col>102</xdr:col>
      <xdr:colOff>114300</xdr:colOff>
      <xdr:row>38</xdr:row>
      <xdr:rowOff>52489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487282"/>
          <a:ext cx="889000" cy="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30790</xdr:rowOff>
    </xdr:from>
    <xdr:to>
      <xdr:col>112</xdr:col>
      <xdr:colOff>38100</xdr:colOff>
      <xdr:row>38</xdr:row>
      <xdr:rowOff>132390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123517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3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92832</xdr:rowOff>
    </xdr:from>
    <xdr:to>
      <xdr:col>102</xdr:col>
      <xdr:colOff>165100</xdr:colOff>
      <xdr:row>38</xdr:row>
      <xdr:rowOff>22982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39509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1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xdr:rowOff>
    </xdr:from>
    <xdr:to>
      <xdr:col>98</xdr:col>
      <xdr:colOff>38100</xdr:colOff>
      <xdr:row>38</xdr:row>
      <xdr:rowOff>103289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1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119816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37040</xdr:rowOff>
    </xdr:from>
    <xdr:to>
      <xdr:col>116</xdr:col>
      <xdr:colOff>63500</xdr:colOff>
      <xdr:row>59</xdr:row>
      <xdr:rowOff>39192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52590"/>
          <a:ext cx="8382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34487</xdr:rowOff>
    </xdr:from>
    <xdr:to>
      <xdr:col>111</xdr:col>
      <xdr:colOff>177800</xdr:colOff>
      <xdr:row>59</xdr:row>
      <xdr:rowOff>39192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50037"/>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34487</xdr:rowOff>
    </xdr:from>
    <xdr:to>
      <xdr:col>107</xdr:col>
      <xdr:colOff>50800</xdr:colOff>
      <xdr:row>59</xdr:row>
      <xdr:rowOff>35592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5003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34410</xdr:rowOff>
    </xdr:from>
    <xdr:to>
      <xdr:col>102</xdr:col>
      <xdr:colOff>114300</xdr:colOff>
      <xdr:row>59</xdr:row>
      <xdr:rowOff>35592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49960"/>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157690</xdr:rowOff>
    </xdr:from>
    <xdr:to>
      <xdr:col>116</xdr:col>
      <xdr:colOff>114300</xdr:colOff>
      <xdr:row>59</xdr:row>
      <xdr:rowOff>87840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88740</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159842</xdr:rowOff>
    </xdr:from>
    <xdr:to>
      <xdr:col>112</xdr:col>
      <xdr:colOff>38100</xdr:colOff>
      <xdr:row>59</xdr:row>
      <xdr:rowOff>89992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81119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155137</xdr:rowOff>
    </xdr:from>
    <xdr:to>
      <xdr:col>107</xdr:col>
      <xdr:colOff>101600</xdr:colOff>
      <xdr:row>59</xdr:row>
      <xdr:rowOff>85287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76414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91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156242</xdr:rowOff>
    </xdr:from>
    <xdr:to>
      <xdr:col>102</xdr:col>
      <xdr:colOff>165100</xdr:colOff>
      <xdr:row>59</xdr:row>
      <xdr:rowOff>86392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77519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155060</xdr:rowOff>
    </xdr:from>
    <xdr:to>
      <xdr:col>98</xdr:col>
      <xdr:colOff>38100</xdr:colOff>
      <xdr:row>59</xdr:row>
      <xdr:rowOff>85210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76337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91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95047</xdr:rowOff>
    </xdr:from>
    <xdr:to>
      <xdr:col>116</xdr:col>
      <xdr:colOff>63500</xdr:colOff>
      <xdr:row>78</xdr:row>
      <xdr:rowOff>116111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468147"/>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116111</xdr:rowOff>
    </xdr:from>
    <xdr:to>
      <xdr:col>111</xdr:col>
      <xdr:colOff>177800</xdr:colOff>
      <xdr:row>78</xdr:row>
      <xdr:rowOff>159446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489211"/>
          <a:ext cx="889000" cy="4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153927</xdr:rowOff>
    </xdr:from>
    <xdr:to>
      <xdr:col>107</xdr:col>
      <xdr:colOff>50800</xdr:colOff>
      <xdr:row>78</xdr:row>
      <xdr:rowOff>159446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527027"/>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153927</xdr:rowOff>
    </xdr:from>
    <xdr:to>
      <xdr:col>102</xdr:col>
      <xdr:colOff>114300</xdr:colOff>
      <xdr:row>79</xdr:row>
      <xdr:rowOff>20219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527027"/>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44247</xdr:rowOff>
    </xdr:from>
    <xdr:to>
      <xdr:col>116</xdr:col>
      <xdr:colOff>114300</xdr:colOff>
      <xdr:row>78</xdr:row>
      <xdr:rowOff>145847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4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22674</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65311</xdr:rowOff>
    </xdr:from>
    <xdr:to>
      <xdr:col>112</xdr:col>
      <xdr:colOff>38100</xdr:colOff>
      <xdr:row>78</xdr:row>
      <xdr:rowOff>166911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4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158038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53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108646</xdr:rowOff>
    </xdr:from>
    <xdr:to>
      <xdr:col>107</xdr:col>
      <xdr:colOff>101600</xdr:colOff>
      <xdr:row>79</xdr:row>
      <xdr:rowOff>38796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4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29923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5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103127</xdr:rowOff>
    </xdr:from>
    <xdr:to>
      <xdr:col>102</xdr:col>
      <xdr:colOff>165100</xdr:colOff>
      <xdr:row>79</xdr:row>
      <xdr:rowOff>33277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4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24404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5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140869</xdr:rowOff>
    </xdr:from>
    <xdr:to>
      <xdr:col>98</xdr:col>
      <xdr:colOff>38100</xdr:colOff>
      <xdr:row>79</xdr:row>
      <xdr:rowOff>71019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5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62146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60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・歳出決算総額は、住民一人当たり</a:t>
          </a:r>
          <a:r>
            <a:rPr kumimoji="1" lang="en-US" altLang="ja-JP" sz="1000">
              <a:solidFill>
                <a:schemeClr val="dk1"/>
              </a:solidFill>
              <a:effectLst/>
              <a:latin typeface="+mn-lt"/>
              <a:ea typeface="+mn-ea"/>
              <a:cs typeface="+mn-cs"/>
            </a:rPr>
            <a:t>644,769</a:t>
          </a:r>
          <a:r>
            <a:rPr kumimoji="1" lang="ja-JP" altLang="ja-JP" sz="1000">
              <a:solidFill>
                <a:schemeClr val="dk1"/>
              </a:solidFill>
              <a:effectLst/>
              <a:latin typeface="+mn-lt"/>
              <a:ea typeface="+mn-ea"/>
              <a:cs typeface="+mn-cs"/>
            </a:rPr>
            <a:t>円となっており、</a:t>
          </a:r>
          <a:r>
            <a:rPr kumimoji="1" lang="ja-JP" altLang="en-US" sz="1000">
              <a:solidFill>
                <a:schemeClr val="dk1"/>
              </a:solidFill>
              <a:effectLst/>
              <a:latin typeface="+mn-lt"/>
              <a:ea typeface="+mn-ea"/>
              <a:cs typeface="+mn-cs"/>
            </a:rPr>
            <a:t>小学校建設工事により前年度から増加している</a:t>
          </a:r>
          <a:r>
            <a:rPr kumimoji="1" lang="ja-JP" altLang="ja-JP" sz="1000">
              <a:solidFill>
                <a:schemeClr val="dk1"/>
              </a:solidFill>
              <a:effectLst/>
              <a:latin typeface="+mn-lt"/>
              <a:ea typeface="+mn-ea"/>
              <a:cs typeface="+mn-cs"/>
            </a:rPr>
            <a:t>。主な構成項目となっているのは、人件費、物件費、補助費等、普通建設事業費である。</a:t>
          </a:r>
          <a:endParaRPr lang="ja-JP" altLang="ja-JP" sz="1000">
            <a:effectLst/>
          </a:endParaRPr>
        </a:p>
        <a:p>
          <a:r>
            <a:rPr kumimoji="1" lang="ja-JP" altLang="ja-JP" sz="1000">
              <a:solidFill>
                <a:schemeClr val="dk1"/>
              </a:solidFill>
              <a:effectLst/>
              <a:latin typeface="+mn-lt"/>
              <a:ea typeface="+mn-ea"/>
              <a:cs typeface="+mn-cs"/>
            </a:rPr>
            <a:t>・人件費は</a:t>
          </a:r>
          <a:r>
            <a:rPr kumimoji="1" lang="ja-JP" altLang="en-US" sz="1000">
              <a:solidFill>
                <a:schemeClr val="dk1"/>
              </a:solidFill>
              <a:effectLst/>
              <a:latin typeface="+mn-lt"/>
              <a:ea typeface="+mn-ea"/>
              <a:cs typeface="+mn-cs"/>
            </a:rPr>
            <a:t>会計年度職員</a:t>
          </a:r>
          <a:r>
            <a:rPr kumimoji="1" lang="ja-JP" altLang="ja-JP" sz="1000">
              <a:solidFill>
                <a:schemeClr val="dk1"/>
              </a:solidFill>
              <a:effectLst/>
              <a:latin typeface="+mn-lt"/>
              <a:ea typeface="+mn-ea"/>
              <a:cs typeface="+mn-cs"/>
            </a:rPr>
            <a:t>の増加により</a:t>
          </a:r>
          <a:r>
            <a:rPr kumimoji="1" lang="ja-JP" altLang="en-US" sz="1000">
              <a:solidFill>
                <a:schemeClr val="dk1"/>
              </a:solidFill>
              <a:effectLst/>
              <a:latin typeface="+mn-lt"/>
              <a:ea typeface="+mn-ea"/>
              <a:cs typeface="+mn-cs"/>
            </a:rPr>
            <a:t>前年度比から</a:t>
          </a:r>
          <a:r>
            <a:rPr kumimoji="1" lang="en-US" altLang="ja-JP" sz="1000">
              <a:solidFill>
                <a:schemeClr val="dk1"/>
              </a:solidFill>
              <a:effectLst/>
              <a:latin typeface="+mn-lt"/>
              <a:ea typeface="+mn-ea"/>
              <a:cs typeface="+mn-cs"/>
            </a:rPr>
            <a:t>6,482</a:t>
          </a:r>
          <a:r>
            <a:rPr kumimoji="1" lang="ja-JP" altLang="en-US" sz="1000">
              <a:solidFill>
                <a:schemeClr val="dk1"/>
              </a:solidFill>
              <a:effectLst/>
              <a:latin typeface="+mn-lt"/>
              <a:ea typeface="+mn-ea"/>
              <a:cs typeface="+mn-cs"/>
            </a:rPr>
            <a:t>円増加して</a:t>
          </a:r>
          <a:r>
            <a:rPr kumimoji="1" lang="en-US" altLang="ja-JP" sz="1100">
              <a:solidFill>
                <a:schemeClr val="dk1"/>
              </a:solidFill>
              <a:effectLst/>
              <a:latin typeface="+mn-lt"/>
              <a:ea typeface="+mn-ea"/>
              <a:cs typeface="+mn-cs"/>
            </a:rPr>
            <a:t>108,415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。全国及び山梨県平均よりは高いものの、類似団体平均と比較し低い水準で推移している。</a:t>
          </a:r>
          <a:endParaRPr lang="ja-JP" altLang="ja-JP" sz="1000">
            <a:effectLst/>
          </a:endParaRPr>
        </a:p>
        <a:p>
          <a:r>
            <a:rPr kumimoji="1" lang="ja-JP" altLang="ja-JP" sz="1000">
              <a:solidFill>
                <a:schemeClr val="dk1"/>
              </a:solidFill>
              <a:effectLst/>
              <a:latin typeface="+mn-lt"/>
              <a:ea typeface="+mn-ea"/>
              <a:cs typeface="+mn-cs"/>
            </a:rPr>
            <a:t>・物件費は類似団体平均並みに推移していたが、</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年度に</a:t>
          </a:r>
          <a:r>
            <a:rPr kumimoji="1" lang="ja-JP" altLang="ja-JP" sz="1000">
              <a:solidFill>
                <a:schemeClr val="dk1"/>
              </a:solidFill>
              <a:effectLst/>
              <a:latin typeface="+mn-lt"/>
              <a:ea typeface="+mn-ea"/>
              <a:cs typeface="+mn-cs"/>
            </a:rPr>
            <a:t>システムの機器更改</a:t>
          </a:r>
          <a:r>
            <a:rPr kumimoji="1" lang="ja-JP" altLang="en-US" sz="1000">
              <a:solidFill>
                <a:schemeClr val="dk1"/>
              </a:solidFill>
              <a:effectLst/>
              <a:latin typeface="+mn-lt"/>
              <a:ea typeface="+mn-ea"/>
              <a:cs typeface="+mn-cs"/>
            </a:rPr>
            <a:t>があり高かった。令和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類似団体を</a:t>
          </a:r>
          <a:r>
            <a:rPr kumimoji="1" lang="ja-JP" altLang="en-US" sz="1000">
              <a:solidFill>
                <a:schemeClr val="dk1"/>
              </a:solidFill>
              <a:effectLst/>
              <a:latin typeface="+mn-lt"/>
              <a:ea typeface="+mn-ea"/>
              <a:cs typeface="+mn-cs"/>
            </a:rPr>
            <a:t>下回って</a:t>
          </a:r>
          <a:r>
            <a:rPr kumimoji="1" lang="ja-JP" altLang="ja-JP" sz="1000">
              <a:solidFill>
                <a:schemeClr val="dk1"/>
              </a:solidFill>
              <a:effectLst/>
              <a:latin typeface="+mn-lt"/>
              <a:ea typeface="+mn-ea"/>
              <a:cs typeface="+mn-cs"/>
            </a:rPr>
            <a:t>おり、前年度より</a:t>
          </a:r>
          <a:r>
            <a:rPr kumimoji="1" lang="en-US" altLang="ja-JP" sz="1000">
              <a:solidFill>
                <a:schemeClr val="dk1"/>
              </a:solidFill>
              <a:effectLst/>
              <a:latin typeface="+mn-lt"/>
              <a:ea typeface="+mn-ea"/>
              <a:cs typeface="+mn-cs"/>
            </a:rPr>
            <a:t>7,077</a:t>
          </a:r>
          <a:r>
            <a:rPr kumimoji="1" lang="ja-JP" altLang="en-US" sz="1000">
              <a:solidFill>
                <a:schemeClr val="dk1"/>
              </a:solidFill>
              <a:effectLst/>
              <a:latin typeface="+mn-lt"/>
              <a:ea typeface="+mn-ea"/>
              <a:cs typeface="+mn-cs"/>
            </a:rPr>
            <a:t>円</a:t>
          </a:r>
          <a:r>
            <a:rPr kumimoji="1" lang="ja-JP" altLang="ja-JP" sz="1000">
              <a:solidFill>
                <a:schemeClr val="dk1"/>
              </a:solidFill>
              <a:effectLst/>
              <a:latin typeface="+mn-lt"/>
              <a:ea typeface="+mn-ea"/>
              <a:cs typeface="+mn-cs"/>
            </a:rPr>
            <a:t>ほど</a:t>
          </a:r>
          <a:r>
            <a:rPr kumimoji="1" lang="ja-JP" altLang="en-US" sz="1000">
              <a:solidFill>
                <a:schemeClr val="dk1"/>
              </a:solidFill>
              <a:effectLst/>
              <a:latin typeface="+mn-lt"/>
              <a:ea typeface="+mn-ea"/>
              <a:cs typeface="+mn-cs"/>
            </a:rPr>
            <a:t>低く</a:t>
          </a:r>
          <a:r>
            <a:rPr kumimoji="1" lang="ja-JP" altLang="ja-JP" sz="1000">
              <a:solidFill>
                <a:schemeClr val="dk1"/>
              </a:solidFill>
              <a:effectLst/>
              <a:latin typeface="+mn-lt"/>
              <a:ea typeface="+mn-ea"/>
              <a:cs typeface="+mn-cs"/>
            </a:rPr>
            <a:t>なった。</a:t>
          </a:r>
          <a:endParaRPr lang="ja-JP" altLang="ja-JP" sz="1000">
            <a:effectLst/>
          </a:endParaRPr>
        </a:p>
        <a:p>
          <a:r>
            <a:rPr kumimoji="1" lang="ja-JP" altLang="ja-JP" sz="1000">
              <a:solidFill>
                <a:schemeClr val="dk1"/>
              </a:solidFill>
              <a:effectLst/>
              <a:latin typeface="+mn-lt"/>
              <a:ea typeface="+mn-ea"/>
              <a:cs typeface="+mn-cs"/>
            </a:rPr>
            <a:t>・補助費等は引き続き、物価高騰対策事業等の助成</a:t>
          </a:r>
          <a:r>
            <a:rPr kumimoji="1" lang="ja-JP" altLang="en-US" sz="1000">
              <a:solidFill>
                <a:schemeClr val="dk1"/>
              </a:solidFill>
              <a:effectLst/>
              <a:latin typeface="+mn-lt"/>
              <a:ea typeface="+mn-ea"/>
              <a:cs typeface="+mn-cs"/>
            </a:rPr>
            <a:t>事業</a:t>
          </a:r>
          <a:r>
            <a:rPr kumimoji="1" lang="ja-JP" altLang="ja-JP" sz="1000">
              <a:solidFill>
                <a:schemeClr val="dk1"/>
              </a:solidFill>
              <a:effectLst/>
              <a:latin typeface="+mn-lt"/>
              <a:ea typeface="+mn-ea"/>
              <a:cs typeface="+mn-cs"/>
            </a:rPr>
            <a:t>により例年に比べ高い水準となっている。村独自の助成制度における費用対効果や妥当性を検証し見直しを図っていく。</a:t>
          </a:r>
          <a:endParaRPr lang="ja-JP" altLang="ja-JP" sz="1000">
            <a:effectLst/>
          </a:endParaRPr>
        </a:p>
        <a:p>
          <a:r>
            <a:rPr kumimoji="1" lang="ja-JP" altLang="ja-JP" sz="1000">
              <a:solidFill>
                <a:schemeClr val="dk1"/>
              </a:solidFill>
              <a:effectLst/>
              <a:latin typeface="+mn-lt"/>
              <a:ea typeface="+mn-ea"/>
              <a:cs typeface="+mn-cs"/>
            </a:rPr>
            <a:t>・普通建設事業費については、令和４年度から着工した小学校建設事業の影響で類似団体の平均を上回った。今後も公共施設の老朽化は進み、公共施設等総合管理計画や個別施設計画に基づく施設の統廃合や複合化などが急務となっている。</a:t>
          </a:r>
          <a:endParaRPr lang="ja-JP" altLang="ja-JP" sz="1000">
            <a:effectLst/>
          </a:endParaRPr>
        </a:p>
        <a:p>
          <a:r>
            <a:rPr kumimoji="1" lang="ja-JP" altLang="ja-JP" sz="1000">
              <a:solidFill>
                <a:schemeClr val="dk1"/>
              </a:solidFill>
              <a:effectLst/>
              <a:latin typeface="+mn-lt"/>
              <a:ea typeface="+mn-ea"/>
              <a:cs typeface="+mn-cs"/>
            </a:rPr>
            <a:t>・全体を通して、現在のところは類似団体と比較すると総じて低い水準にあるが、地方税収の減収と公共施設の老朽化対策による歳出増が今後予想されるため、全体事業費を引き続き抑制していく必要が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9,758
9,427
25.05
7,360,486
6,291,657
604,245
3,973,777
1,100,869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28067</xdr:rowOff>
    </xdr:from>
    <xdr:to>
      <xdr:col>24</xdr:col>
      <xdr:colOff>63500</xdr:colOff>
      <xdr:row>39</xdr:row>
      <xdr:rowOff>116713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14617"/>
          <a:ext cx="838200" cy="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94361</xdr:rowOff>
    </xdr:from>
    <xdr:to>
      <xdr:col>19</xdr:col>
      <xdr:colOff>177800</xdr:colOff>
      <xdr:row>39</xdr:row>
      <xdr:rowOff>116713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80911"/>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68580</xdr:rowOff>
    </xdr:from>
    <xdr:to>
      <xdr:col>15</xdr:col>
      <xdr:colOff>50800</xdr:colOff>
      <xdr:row>39</xdr:row>
      <xdr:rowOff>94361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55130"/>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49911</xdr:rowOff>
    </xdr:from>
    <xdr:to>
      <xdr:col>10</xdr:col>
      <xdr:colOff>114300</xdr:colOff>
      <xdr:row>39</xdr:row>
      <xdr:rowOff>68580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3646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148717</xdr:rowOff>
    </xdr:from>
    <xdr:to>
      <xdr:col>24</xdr:col>
      <xdr:colOff>114300</xdr:colOff>
      <xdr:row>39</xdr:row>
      <xdr:rowOff>78867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63644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65913</xdr:rowOff>
    </xdr:from>
    <xdr:to>
      <xdr:col>20</xdr:col>
      <xdr:colOff>38100</xdr:colOff>
      <xdr:row>39</xdr:row>
      <xdr:rowOff>167513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7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158640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84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43561</xdr:rowOff>
    </xdr:from>
    <xdr:to>
      <xdr:col>15</xdr:col>
      <xdr:colOff>101600</xdr:colOff>
      <xdr:row>39</xdr:row>
      <xdr:rowOff>145161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136288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8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17780</xdr:rowOff>
    </xdr:from>
    <xdr:to>
      <xdr:col>10</xdr:col>
      <xdr:colOff>165100</xdr:colOff>
      <xdr:row>39</xdr:row>
      <xdr:rowOff>119380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110507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170561</xdr:rowOff>
    </xdr:from>
    <xdr:to>
      <xdr:col>6</xdr:col>
      <xdr:colOff>38100</xdr:colOff>
      <xdr:row>39</xdr:row>
      <xdr:rowOff>100711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91838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45107</xdr:rowOff>
    </xdr:from>
    <xdr:to>
      <xdr:col>24</xdr:col>
      <xdr:colOff>63500</xdr:colOff>
      <xdr:row>58</xdr:row>
      <xdr:rowOff>82480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9207"/>
          <a:ext cx="838200" cy="3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45107</xdr:rowOff>
    </xdr:from>
    <xdr:to>
      <xdr:col>19</xdr:col>
      <xdr:colOff>177800</xdr:colOff>
      <xdr:row>58</xdr:row>
      <xdr:rowOff>61182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9207"/>
          <a:ext cx="889000" cy="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43583</xdr:rowOff>
    </xdr:from>
    <xdr:to>
      <xdr:col>15</xdr:col>
      <xdr:colOff>50800</xdr:colOff>
      <xdr:row>58</xdr:row>
      <xdr:rowOff>61182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7683"/>
          <a:ext cx="889000" cy="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43583</xdr:rowOff>
    </xdr:from>
    <xdr:to>
      <xdr:col>10</xdr:col>
      <xdr:colOff>114300</xdr:colOff>
      <xdr:row>58</xdr:row>
      <xdr:rowOff>93100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7683"/>
          <a:ext cx="889000" cy="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31680</xdr:rowOff>
    </xdr:from>
    <xdr:to>
      <xdr:col>24</xdr:col>
      <xdr:colOff>114300</xdr:colOff>
      <xdr:row>58</xdr:row>
      <xdr:rowOff>133280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165757</xdr:rowOff>
    </xdr:from>
    <xdr:to>
      <xdr:col>20</xdr:col>
      <xdr:colOff>38100</xdr:colOff>
      <xdr:row>58</xdr:row>
      <xdr:rowOff>95907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112434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10382</xdr:rowOff>
    </xdr:from>
    <xdr:to>
      <xdr:col>15</xdr:col>
      <xdr:colOff>101600</xdr:colOff>
      <xdr:row>58</xdr:row>
      <xdr:rowOff>111982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103109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164233</xdr:rowOff>
    </xdr:from>
    <xdr:to>
      <xdr:col>10</xdr:col>
      <xdr:colOff>165100</xdr:colOff>
      <xdr:row>58</xdr:row>
      <xdr:rowOff>94383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85510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42300</xdr:rowOff>
    </xdr:from>
    <xdr:to>
      <xdr:col>6</xdr:col>
      <xdr:colOff>38100</xdr:colOff>
      <xdr:row>58</xdr:row>
      <xdr:rowOff>143900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135027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54392</xdr:rowOff>
    </xdr:from>
    <xdr:to>
      <xdr:col>24</xdr:col>
      <xdr:colOff>63500</xdr:colOff>
      <xdr:row>77</xdr:row>
      <xdr:rowOff>134277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56042"/>
          <a:ext cx="838200" cy="7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63799</xdr:rowOff>
    </xdr:from>
    <xdr:to>
      <xdr:col>19</xdr:col>
      <xdr:colOff>177800</xdr:colOff>
      <xdr:row>77</xdr:row>
      <xdr:rowOff>134277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265449"/>
          <a:ext cx="889000" cy="7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63799</xdr:rowOff>
    </xdr:from>
    <xdr:to>
      <xdr:col>15</xdr:col>
      <xdr:colOff>50800</xdr:colOff>
      <xdr:row>77</xdr:row>
      <xdr:rowOff>147118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65449"/>
          <a:ext cx="889000" cy="8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143946</xdr:rowOff>
    </xdr:from>
    <xdr:to>
      <xdr:col>10</xdr:col>
      <xdr:colOff>114300</xdr:colOff>
      <xdr:row>77</xdr:row>
      <xdr:rowOff>147118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345596"/>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3592</xdr:rowOff>
    </xdr:from>
    <xdr:to>
      <xdr:col>24</xdr:col>
      <xdr:colOff>114300</xdr:colOff>
      <xdr:row>77</xdr:row>
      <xdr:rowOff>105192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20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89969</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2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83477</xdr:rowOff>
    </xdr:from>
    <xdr:to>
      <xdr:col>20</xdr:col>
      <xdr:colOff>38100</xdr:colOff>
      <xdr:row>78</xdr:row>
      <xdr:rowOff>13627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4754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37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12999</xdr:rowOff>
    </xdr:from>
    <xdr:to>
      <xdr:col>15</xdr:col>
      <xdr:colOff>101600</xdr:colOff>
      <xdr:row>77</xdr:row>
      <xdr:rowOff>114599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105726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0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96318</xdr:rowOff>
    </xdr:from>
    <xdr:to>
      <xdr:col>10</xdr:col>
      <xdr:colOff>165100</xdr:colOff>
      <xdr:row>78</xdr:row>
      <xdr:rowOff>26468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17595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9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93146</xdr:rowOff>
    </xdr:from>
    <xdr:to>
      <xdr:col>6</xdr:col>
      <xdr:colOff>38100</xdr:colOff>
      <xdr:row>78</xdr:row>
      <xdr:rowOff>23296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8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62920</xdr:rowOff>
    </xdr:from>
    <xdr:to>
      <xdr:col>24</xdr:col>
      <xdr:colOff>63500</xdr:colOff>
      <xdr:row>96</xdr:row>
      <xdr:rowOff>152074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22120"/>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62920</xdr:rowOff>
    </xdr:from>
    <xdr:to>
      <xdr:col>19</xdr:col>
      <xdr:colOff>177800</xdr:colOff>
      <xdr:row>96</xdr:row>
      <xdr:rowOff>125802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522120"/>
          <a:ext cx="889000" cy="6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125802</xdr:rowOff>
    </xdr:from>
    <xdr:to>
      <xdr:col>15</xdr:col>
      <xdr:colOff>50800</xdr:colOff>
      <xdr:row>97</xdr:row>
      <xdr:rowOff>20256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85002"/>
          <a:ext cx="889000" cy="6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20256</xdr:rowOff>
    </xdr:from>
    <xdr:to>
      <xdr:col>10</xdr:col>
      <xdr:colOff>114300</xdr:colOff>
      <xdr:row>97</xdr:row>
      <xdr:rowOff>39824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50906"/>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79701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3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12120</xdr:rowOff>
    </xdr:from>
    <xdr:to>
      <xdr:col>20</xdr:col>
      <xdr:colOff>38100</xdr:colOff>
      <xdr:row>96</xdr:row>
      <xdr:rowOff>113720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104847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6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75002</xdr:rowOff>
    </xdr:from>
    <xdr:to>
      <xdr:col>15</xdr:col>
      <xdr:colOff>101600</xdr:colOff>
      <xdr:row>97</xdr:row>
      <xdr:rowOff>5152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167729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140906</xdr:rowOff>
    </xdr:from>
    <xdr:to>
      <xdr:col>10</xdr:col>
      <xdr:colOff>165100</xdr:colOff>
      <xdr:row>97</xdr:row>
      <xdr:rowOff>71056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62183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160474</xdr:rowOff>
    </xdr:from>
    <xdr:to>
      <xdr:col>6</xdr:col>
      <xdr:colOff>38100</xdr:colOff>
      <xdr:row>97</xdr:row>
      <xdr:rowOff>90624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81751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139730</xdr:rowOff>
    </xdr:from>
    <xdr:to>
      <xdr:col>55</xdr:col>
      <xdr:colOff>0</xdr:colOff>
      <xdr:row>58</xdr:row>
      <xdr:rowOff>145338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83830"/>
          <a:ext cx="8382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128239</xdr:rowOff>
    </xdr:from>
    <xdr:to>
      <xdr:col>50</xdr:col>
      <xdr:colOff>114300</xdr:colOff>
      <xdr:row>58</xdr:row>
      <xdr:rowOff>145338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072339"/>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128239</xdr:rowOff>
    </xdr:from>
    <xdr:to>
      <xdr:col>45</xdr:col>
      <xdr:colOff>177800</xdr:colOff>
      <xdr:row>58</xdr:row>
      <xdr:rowOff>149933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72339"/>
          <a:ext cx="889000" cy="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140561</xdr:rowOff>
    </xdr:from>
    <xdr:to>
      <xdr:col>41</xdr:col>
      <xdr:colOff>50800</xdr:colOff>
      <xdr:row>58</xdr:row>
      <xdr:rowOff>149933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84661"/>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88930</xdr:rowOff>
    </xdr:from>
    <xdr:to>
      <xdr:col>55</xdr:col>
      <xdr:colOff>50800</xdr:colOff>
      <xdr:row>59</xdr:row>
      <xdr:rowOff>19080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3857</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4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94538</xdr:rowOff>
    </xdr:from>
    <xdr:to>
      <xdr:col>50</xdr:col>
      <xdr:colOff>165100</xdr:colOff>
      <xdr:row>59</xdr:row>
      <xdr:rowOff>24688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15815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04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77439</xdr:rowOff>
    </xdr:from>
    <xdr:to>
      <xdr:col>46</xdr:col>
      <xdr:colOff>38100</xdr:colOff>
      <xdr:row>59</xdr:row>
      <xdr:rowOff>7589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170166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1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99133</xdr:rowOff>
    </xdr:from>
    <xdr:to>
      <xdr:col>41</xdr:col>
      <xdr:colOff>101600</xdr:colOff>
      <xdr:row>59</xdr:row>
      <xdr:rowOff>29283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20410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1013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89761</xdr:rowOff>
    </xdr:from>
    <xdr:to>
      <xdr:col>36</xdr:col>
      <xdr:colOff>165100</xdr:colOff>
      <xdr:row>59</xdr:row>
      <xdr:rowOff>19911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11038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1012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112406</xdr:rowOff>
    </xdr:from>
    <xdr:to>
      <xdr:col>55</xdr:col>
      <xdr:colOff>0</xdr:colOff>
      <xdr:row>78</xdr:row>
      <xdr:rowOff>31628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14056"/>
          <a:ext cx="838200" cy="9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131563</xdr:rowOff>
    </xdr:from>
    <xdr:to>
      <xdr:col>50</xdr:col>
      <xdr:colOff>114300</xdr:colOff>
      <xdr:row>78</xdr:row>
      <xdr:rowOff>31628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333213"/>
          <a:ext cx="889000" cy="7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131563</xdr:rowOff>
    </xdr:from>
    <xdr:to>
      <xdr:col>45</xdr:col>
      <xdr:colOff>177800</xdr:colOff>
      <xdr:row>77</xdr:row>
      <xdr:rowOff>147225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333213"/>
          <a:ext cx="889000" cy="1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147225</xdr:rowOff>
    </xdr:from>
    <xdr:to>
      <xdr:col>41</xdr:col>
      <xdr:colOff>50800</xdr:colOff>
      <xdr:row>78</xdr:row>
      <xdr:rowOff>43166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48875"/>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61606</xdr:rowOff>
    </xdr:from>
    <xdr:to>
      <xdr:col>55</xdr:col>
      <xdr:colOff>50800</xdr:colOff>
      <xdr:row>77</xdr:row>
      <xdr:rowOff>163206</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6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40033</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4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152278</xdr:rowOff>
    </xdr:from>
    <xdr:to>
      <xdr:col>50</xdr:col>
      <xdr:colOff>165100</xdr:colOff>
      <xdr:row>78</xdr:row>
      <xdr:rowOff>82428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73555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80763</xdr:rowOff>
    </xdr:from>
    <xdr:to>
      <xdr:col>46</xdr:col>
      <xdr:colOff>38100</xdr:colOff>
      <xdr:row>78</xdr:row>
      <xdr:rowOff>10913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96425</xdr:rowOff>
    </xdr:from>
    <xdr:to>
      <xdr:col>41</xdr:col>
      <xdr:colOff>101600</xdr:colOff>
      <xdr:row>78</xdr:row>
      <xdr:rowOff>26575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17702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163816</xdr:rowOff>
    </xdr:from>
    <xdr:to>
      <xdr:col>36</xdr:col>
      <xdr:colOff>165100</xdr:colOff>
      <xdr:row>78</xdr:row>
      <xdr:rowOff>93966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85093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5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43652</xdr:rowOff>
    </xdr:from>
    <xdr:to>
      <xdr:col>55</xdr:col>
      <xdr:colOff>0</xdr:colOff>
      <xdr:row>98</xdr:row>
      <xdr:rowOff>63717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45752"/>
          <a:ext cx="838200" cy="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35156</xdr:rowOff>
    </xdr:from>
    <xdr:to>
      <xdr:col>50</xdr:col>
      <xdr:colOff>114300</xdr:colOff>
      <xdr:row>98</xdr:row>
      <xdr:rowOff>43652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37256"/>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11486</xdr:rowOff>
    </xdr:from>
    <xdr:to>
      <xdr:col>45</xdr:col>
      <xdr:colOff>177800</xdr:colOff>
      <xdr:row>98</xdr:row>
      <xdr:rowOff>35156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13586"/>
          <a:ext cx="889000" cy="2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11486</xdr:rowOff>
    </xdr:from>
    <xdr:to>
      <xdr:col>41</xdr:col>
      <xdr:colOff>50800</xdr:colOff>
      <xdr:row>98</xdr:row>
      <xdr:rowOff>20355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13586"/>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12917</xdr:rowOff>
    </xdr:from>
    <xdr:to>
      <xdr:col>55</xdr:col>
      <xdr:colOff>50800</xdr:colOff>
      <xdr:row>98</xdr:row>
      <xdr:rowOff>114517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164302</xdr:rowOff>
    </xdr:from>
    <xdr:to>
      <xdr:col>50</xdr:col>
      <xdr:colOff>165100</xdr:colOff>
      <xdr:row>98</xdr:row>
      <xdr:rowOff>94452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9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85579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8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155806</xdr:rowOff>
    </xdr:from>
    <xdr:to>
      <xdr:col>46</xdr:col>
      <xdr:colOff>38100</xdr:colOff>
      <xdr:row>98</xdr:row>
      <xdr:rowOff>85956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102483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6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132136</xdr:rowOff>
    </xdr:from>
    <xdr:to>
      <xdr:col>41</xdr:col>
      <xdr:colOff>101600</xdr:colOff>
      <xdr:row>98</xdr:row>
      <xdr:rowOff>62286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78813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141005</xdr:rowOff>
    </xdr:from>
    <xdr:to>
      <xdr:col>36</xdr:col>
      <xdr:colOff>165100</xdr:colOff>
      <xdr:row>98</xdr:row>
      <xdr:rowOff>71155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7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87682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155229</xdr:rowOff>
    </xdr:from>
    <xdr:to>
      <xdr:col>85</xdr:col>
      <xdr:colOff>127000</xdr:colOff>
      <xdr:row>39</xdr:row>
      <xdr:rowOff>25580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70329"/>
          <a:ext cx="8382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25580</xdr:rowOff>
    </xdr:from>
    <xdr:to>
      <xdr:col>81</xdr:col>
      <xdr:colOff>50800</xdr:colOff>
      <xdr:row>39</xdr:row>
      <xdr:rowOff>87644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712130"/>
          <a:ext cx="889000" cy="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45549</xdr:rowOff>
    </xdr:from>
    <xdr:to>
      <xdr:col>76</xdr:col>
      <xdr:colOff>114300</xdr:colOff>
      <xdr:row>39</xdr:row>
      <xdr:rowOff>87644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732099"/>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45549</xdr:rowOff>
    </xdr:from>
    <xdr:to>
      <xdr:col>71</xdr:col>
      <xdr:colOff>177800</xdr:colOff>
      <xdr:row>39</xdr:row>
      <xdr:rowOff>73079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732099"/>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104429</xdr:rowOff>
    </xdr:from>
    <xdr:to>
      <xdr:col>85</xdr:col>
      <xdr:colOff>177800</xdr:colOff>
      <xdr:row>39</xdr:row>
      <xdr:rowOff>34579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82856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9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146230</xdr:rowOff>
    </xdr:from>
    <xdr:to>
      <xdr:col>81</xdr:col>
      <xdr:colOff>101600</xdr:colOff>
      <xdr:row>39</xdr:row>
      <xdr:rowOff>76380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67507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36844</xdr:rowOff>
    </xdr:from>
    <xdr:to>
      <xdr:col>76</xdr:col>
      <xdr:colOff>165100</xdr:colOff>
      <xdr:row>39</xdr:row>
      <xdr:rowOff>138444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7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129571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8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166199</xdr:rowOff>
    </xdr:from>
    <xdr:to>
      <xdr:col>72</xdr:col>
      <xdr:colOff>38100</xdr:colOff>
      <xdr:row>39</xdr:row>
      <xdr:rowOff>96349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87476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22279</xdr:rowOff>
    </xdr:from>
    <xdr:to>
      <xdr:col>67</xdr:col>
      <xdr:colOff>101600</xdr:colOff>
      <xdr:row>39</xdr:row>
      <xdr:rowOff>123879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115006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145020</xdr:rowOff>
    </xdr:from>
    <xdr:to>
      <xdr:col>85</xdr:col>
      <xdr:colOff>127000</xdr:colOff>
      <xdr:row>58</xdr:row>
      <xdr:rowOff>62264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74770"/>
          <a:ext cx="838200" cy="43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162400</xdr:rowOff>
    </xdr:from>
    <xdr:to>
      <xdr:col>81</xdr:col>
      <xdr:colOff>50800</xdr:colOff>
      <xdr:row>58</xdr:row>
      <xdr:rowOff>62264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35050"/>
          <a:ext cx="889000" cy="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162400</xdr:rowOff>
    </xdr:from>
    <xdr:to>
      <xdr:col>76</xdr:col>
      <xdr:colOff>114300</xdr:colOff>
      <xdr:row>58</xdr:row>
      <xdr:rowOff>21746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35050"/>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21746</xdr:rowOff>
    </xdr:from>
    <xdr:to>
      <xdr:col>71</xdr:col>
      <xdr:colOff>177800</xdr:colOff>
      <xdr:row>58</xdr:row>
      <xdr:rowOff>39854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5846"/>
          <a:ext cx="889000" cy="1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94220</xdr:rowOff>
    </xdr:from>
    <xdr:to>
      <xdr:col>85</xdr:col>
      <xdr:colOff>177800</xdr:colOff>
      <xdr:row>56</xdr:row>
      <xdr:rowOff>24370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117097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7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11464</xdr:rowOff>
    </xdr:from>
    <xdr:to>
      <xdr:col>81</xdr:col>
      <xdr:colOff>101600</xdr:colOff>
      <xdr:row>58</xdr:row>
      <xdr:rowOff>113064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104191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111600</xdr:rowOff>
    </xdr:from>
    <xdr:to>
      <xdr:col>76</xdr:col>
      <xdr:colOff>165100</xdr:colOff>
      <xdr:row>58</xdr:row>
      <xdr:rowOff>41750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58277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142396</xdr:rowOff>
    </xdr:from>
    <xdr:to>
      <xdr:col>72</xdr:col>
      <xdr:colOff>38100</xdr:colOff>
      <xdr:row>58</xdr:row>
      <xdr:rowOff>72546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63673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160504</xdr:rowOff>
    </xdr:from>
    <xdr:to>
      <xdr:col>67</xdr:col>
      <xdr:colOff>101600</xdr:colOff>
      <xdr:row>58</xdr:row>
      <xdr:rowOff>90654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81781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135672</xdr:rowOff>
    </xdr:from>
    <xdr:to>
      <xdr:col>85</xdr:col>
      <xdr:colOff>127000</xdr:colOff>
      <xdr:row>98</xdr:row>
      <xdr:rowOff>136733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937772"/>
          <a:ext cx="8382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135654</xdr:rowOff>
    </xdr:from>
    <xdr:to>
      <xdr:col>81</xdr:col>
      <xdr:colOff>50800</xdr:colOff>
      <xdr:row>98</xdr:row>
      <xdr:rowOff>135672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937754"/>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134260</xdr:rowOff>
    </xdr:from>
    <xdr:to>
      <xdr:col>76</xdr:col>
      <xdr:colOff>114300</xdr:colOff>
      <xdr:row>98</xdr:row>
      <xdr:rowOff>135654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936360"/>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109017</xdr:rowOff>
    </xdr:from>
    <xdr:to>
      <xdr:col>71</xdr:col>
      <xdr:colOff>177800</xdr:colOff>
      <xdr:row>98</xdr:row>
      <xdr:rowOff>134260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911117"/>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85933</xdr:rowOff>
    </xdr:from>
    <xdr:to>
      <xdr:col>85</xdr:col>
      <xdr:colOff>177800</xdr:colOff>
      <xdr:row>99</xdr:row>
      <xdr:rowOff>16083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88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860</xdr:rowOff>
    </xdr:from>
    <xdr:ext cx="378565"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802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84872</xdr:rowOff>
    </xdr:from>
    <xdr:to>
      <xdr:col>81</xdr:col>
      <xdr:colOff>101600</xdr:colOff>
      <xdr:row>99</xdr:row>
      <xdr:rowOff>15022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8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6149</xdr:rowOff>
    </xdr:from>
    <xdr:ext cx="378565"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2017" y="1697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84854</xdr:rowOff>
    </xdr:from>
    <xdr:to>
      <xdr:col>76</xdr:col>
      <xdr:colOff>165100</xdr:colOff>
      <xdr:row>99</xdr:row>
      <xdr:rowOff>15004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8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6131</xdr:rowOff>
    </xdr:from>
    <xdr:ext cx="378565"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3017" y="1697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83460</xdr:rowOff>
    </xdr:from>
    <xdr:to>
      <xdr:col>72</xdr:col>
      <xdr:colOff>38100</xdr:colOff>
      <xdr:row>99</xdr:row>
      <xdr:rowOff>13610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8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4737</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68428" y="169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58217</xdr:rowOff>
    </xdr:from>
    <xdr:to>
      <xdr:col>67</xdr:col>
      <xdr:colOff>101600</xdr:colOff>
      <xdr:row>98</xdr:row>
      <xdr:rowOff>159817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86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150944</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79428" y="1695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・土木費</a:t>
          </a:r>
          <a:r>
            <a:rPr kumimoji="1" lang="ja-JP" altLang="en-US" sz="1000">
              <a:solidFill>
                <a:schemeClr val="dk1"/>
              </a:solidFill>
              <a:effectLst/>
              <a:latin typeface="+mn-lt"/>
              <a:ea typeface="+mn-ea"/>
              <a:cs typeface="+mn-cs"/>
            </a:rPr>
            <a:t>は前年度に引き続き</a:t>
          </a:r>
          <a:r>
            <a:rPr kumimoji="1" lang="ja-JP" altLang="ja-JP" sz="1000">
              <a:solidFill>
                <a:schemeClr val="dk1"/>
              </a:solidFill>
              <a:effectLst/>
              <a:latin typeface="+mn-lt"/>
              <a:ea typeface="+mn-ea"/>
              <a:cs typeface="+mn-cs"/>
            </a:rPr>
            <a:t>下回った。一方</a:t>
          </a:r>
          <a:r>
            <a:rPr kumimoji="1" lang="ja-JP" altLang="en-US" sz="1000">
              <a:solidFill>
                <a:schemeClr val="dk1"/>
              </a:solidFill>
              <a:effectLst/>
              <a:latin typeface="+mn-lt"/>
              <a:ea typeface="+mn-ea"/>
              <a:cs typeface="+mn-cs"/>
            </a:rPr>
            <a:t>教育費は小学校建設事業に伴い</a:t>
          </a:r>
          <a:r>
            <a:rPr kumimoji="1" lang="ja-JP" altLang="ja-JP" sz="1000">
              <a:solidFill>
                <a:schemeClr val="dk1"/>
              </a:solidFill>
              <a:effectLst/>
              <a:latin typeface="+mn-lt"/>
              <a:ea typeface="+mn-ea"/>
              <a:cs typeface="+mn-cs"/>
            </a:rPr>
            <a:t>類似団体を</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上回った。全体的に類似団体平均を下回るといった傾向が続いている。</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・教育費は小学校建設事業</a:t>
          </a:r>
          <a:r>
            <a:rPr kumimoji="1" lang="ja-JP" altLang="en-US" sz="1000">
              <a:solidFill>
                <a:schemeClr val="dk1"/>
              </a:solidFill>
              <a:effectLst/>
              <a:latin typeface="+mn-lt"/>
              <a:ea typeface="+mn-ea"/>
              <a:cs typeface="+mn-cs"/>
            </a:rPr>
            <a:t>が始まったこと</a:t>
          </a:r>
          <a:r>
            <a:rPr kumimoji="1" lang="ja-JP" altLang="ja-JP" sz="1000">
              <a:solidFill>
                <a:schemeClr val="dk1"/>
              </a:solidFill>
              <a:effectLst/>
              <a:latin typeface="+mn-lt"/>
              <a:ea typeface="+mn-ea"/>
              <a:cs typeface="+mn-cs"/>
            </a:rPr>
            <a:t>により前年度より</a:t>
          </a:r>
          <a:r>
            <a:rPr kumimoji="1" lang="en-US" altLang="ja-JP" sz="1000">
              <a:solidFill>
                <a:schemeClr val="dk1"/>
              </a:solidFill>
              <a:effectLst/>
              <a:latin typeface="+mn-lt"/>
              <a:ea typeface="+mn-ea"/>
              <a:cs typeface="+mn-cs"/>
            </a:rPr>
            <a:t>132,159</a:t>
          </a:r>
          <a:r>
            <a:rPr kumimoji="1" lang="ja-JP" altLang="en-US" sz="1000">
              <a:solidFill>
                <a:schemeClr val="dk1"/>
              </a:solidFill>
              <a:effectLst/>
              <a:latin typeface="+mn-lt"/>
              <a:ea typeface="+mn-ea"/>
              <a:cs typeface="+mn-cs"/>
            </a:rPr>
            <a:t>円増加して</a:t>
          </a:r>
          <a:r>
            <a:rPr kumimoji="1" lang="en-US" altLang="ja-JP" sz="1000">
              <a:solidFill>
                <a:schemeClr val="dk1"/>
              </a:solidFill>
              <a:effectLst/>
              <a:latin typeface="+mn-lt"/>
              <a:ea typeface="+mn-ea"/>
              <a:cs typeface="+mn-cs"/>
            </a:rPr>
            <a:t>195,871</a:t>
          </a:r>
          <a:r>
            <a:rPr kumimoji="1" lang="ja-JP" altLang="en-US" sz="1000">
              <a:solidFill>
                <a:schemeClr val="dk1"/>
              </a:solidFill>
              <a:effectLst/>
              <a:latin typeface="+mn-lt"/>
              <a:ea typeface="+mn-ea"/>
              <a:cs typeface="+mn-cs"/>
            </a:rPr>
            <a:t>円となっている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・総務費はシステム機器更改、ふるさと納税関連経費により</a:t>
          </a:r>
          <a:r>
            <a:rPr kumimoji="1" lang="ja-JP" altLang="en-US" sz="1000">
              <a:solidFill>
                <a:schemeClr val="dk1"/>
              </a:solidFill>
              <a:effectLst/>
              <a:latin typeface="+mn-lt"/>
              <a:ea typeface="+mn-ea"/>
              <a:cs typeface="+mn-cs"/>
            </a:rPr>
            <a:t>前年度は高かったが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年度は類似団体を大きく下回っている。</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・商工費は物価高騰により低迷する地域経済対策として商品券事業等を実施した</a:t>
          </a:r>
          <a:r>
            <a:rPr kumimoji="1" lang="ja-JP" altLang="en-US" sz="1000">
              <a:solidFill>
                <a:schemeClr val="dk1"/>
              </a:solidFill>
              <a:effectLst/>
              <a:latin typeface="+mn-lt"/>
              <a:ea typeface="+mn-ea"/>
              <a:cs typeface="+mn-cs"/>
            </a:rPr>
            <a:t>ことにより、前年度から増加している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・土木費は類似団体平均並みの住民一人当たり</a:t>
          </a:r>
          <a:r>
            <a:rPr kumimoji="1" lang="en-US" altLang="ja-JP" sz="1000">
              <a:solidFill>
                <a:schemeClr val="dk1"/>
              </a:solidFill>
              <a:effectLst/>
              <a:latin typeface="+mn-lt"/>
              <a:ea typeface="+mn-ea"/>
              <a:cs typeface="+mn-cs"/>
            </a:rPr>
            <a:t>79,886</a:t>
          </a:r>
          <a:r>
            <a:rPr kumimoji="1" lang="ja-JP" altLang="ja-JP" sz="1000">
              <a:solidFill>
                <a:schemeClr val="dk1"/>
              </a:solidFill>
              <a:effectLst/>
              <a:latin typeface="+mn-lt"/>
              <a:ea typeface="+mn-ea"/>
              <a:cs typeface="+mn-cs"/>
            </a:rPr>
            <a:t>円となり、類似団体を下回った。</a:t>
          </a:r>
          <a:br>
            <a:rPr kumimoji="1" lang="ja-JP"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・類似団体の平均以下の項目が多いが、地方税収減等に備え、事業の見直しや効率化を積極的且つ継続的に図っていく。</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年度は前年度に引き続き実質単年度収支は赤字となっており、赤字幅</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6.95</a:t>
          </a:r>
          <a:r>
            <a:rPr kumimoji="1" lang="ja-JP" altLang="en-US" sz="1100">
              <a:solidFill>
                <a:schemeClr val="dk1"/>
              </a:solidFill>
              <a:effectLst/>
              <a:latin typeface="+mn-lt"/>
              <a:ea typeface="+mn-ea"/>
              <a:cs typeface="+mn-cs"/>
            </a:rPr>
            <a:t>％縮小し</a:t>
          </a:r>
          <a:r>
            <a:rPr kumimoji="1" lang="en-US" altLang="ja-JP" sz="1100">
              <a:solidFill>
                <a:schemeClr val="dk1"/>
              </a:solidFill>
              <a:effectLst/>
              <a:latin typeface="+mn-lt"/>
              <a:ea typeface="+mn-ea"/>
              <a:cs typeface="+mn-cs"/>
            </a:rPr>
            <a:t>3.45</a:t>
          </a:r>
          <a:r>
            <a:rPr kumimoji="1" lang="ja-JP" altLang="en-US" sz="1100">
              <a:solidFill>
                <a:schemeClr val="dk1"/>
              </a:solidFill>
              <a:effectLst/>
              <a:latin typeface="+mn-lt"/>
              <a:ea typeface="+mn-ea"/>
              <a:cs typeface="+mn-cs"/>
            </a:rPr>
            <a:t>％に改善した</a:t>
          </a:r>
          <a:r>
            <a:rPr kumimoji="1" lang="ja-JP" altLang="ja-JP" sz="1100">
              <a:solidFill>
                <a:schemeClr val="dk1"/>
              </a:solidFill>
              <a:effectLst/>
              <a:latin typeface="+mn-lt"/>
              <a:ea typeface="+mn-ea"/>
              <a:cs typeface="+mn-cs"/>
            </a:rPr>
            <a:t>。財政調整基金の取崩しにより実質収支は黒字と</a:t>
          </a:r>
          <a:r>
            <a:rPr kumimoji="1" lang="ja-JP" altLang="en-US" sz="1100">
              <a:solidFill>
                <a:schemeClr val="dk1"/>
              </a:solidFill>
              <a:effectLst/>
              <a:latin typeface="+mn-lt"/>
              <a:ea typeface="+mn-ea"/>
              <a:cs typeface="+mn-cs"/>
            </a:rPr>
            <a:t>なっているが、</a:t>
          </a:r>
          <a:endParaRPr lang="ja-JP" altLang="ja-JP" sz="1400">
            <a:effectLst/>
          </a:endParaRPr>
        </a:p>
        <a:p>
          <a:r>
            <a:rPr kumimoji="1" lang="ja-JP" altLang="ja-JP" sz="1100">
              <a:solidFill>
                <a:schemeClr val="dk1"/>
              </a:solidFill>
              <a:effectLst/>
              <a:latin typeface="+mn-lt"/>
              <a:ea typeface="+mn-ea"/>
              <a:cs typeface="+mn-cs"/>
            </a:rPr>
            <a:t>財政調整基金は例年取崩しを余儀なくされており、対標準財政規模比は</a:t>
          </a:r>
          <a:r>
            <a:rPr kumimoji="1" lang="en-US" altLang="ja-JP" sz="1100">
              <a:solidFill>
                <a:schemeClr val="dk1"/>
              </a:solidFill>
              <a:effectLst/>
              <a:latin typeface="+mn-lt"/>
              <a:ea typeface="+mn-ea"/>
              <a:cs typeface="+mn-cs"/>
            </a:rPr>
            <a:t>50.58</a:t>
          </a:r>
          <a:r>
            <a:rPr kumimoji="1" lang="ja-JP" altLang="ja-JP" sz="1100">
              <a:solidFill>
                <a:schemeClr val="dk1"/>
              </a:solidFill>
              <a:effectLst/>
              <a:latin typeface="+mn-lt"/>
              <a:ea typeface="+mn-ea"/>
              <a:cs typeface="+mn-cs"/>
            </a:rPr>
            <a:t>％に悪化した。今後も地方税収は横ばいの見通しで、劇的な増収は見込めないことから、歳出の抜本的見直しを図り、財政調整基金取崩しの抑制に努めていく。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年間すべての会計において黒字となっている。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そのため、標準財政規模に対する全会計の合計黒字額が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％超となることもあり、総じて財政の健全性を維持しているといえる。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しかし、一部特別会計においては、営業収益における不足分を一般会計からの繰入金により補っているため、経営戦略の策定などにより、営業収益の向上や経営の合理化といった営業改善を図る必要がある。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7360486</v>
      </c>
      <c r="BO4" s="384"/>
      <c r="BP4" s="384"/>
      <c r="BQ4" s="384"/>
      <c r="BR4" s="384"/>
      <c r="BS4" s="384"/>
      <c r="BT4" s="384"/>
      <c r="BU4" s="385"/>
      <c r="BV4" s="383">
        <v>6889798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15.2</v>
      </c>
      <c r="CU4" s="390"/>
      <c r="CV4" s="390"/>
      <c r="CW4" s="390"/>
      <c r="CX4" s="390"/>
      <c r="CY4" s="390"/>
      <c r="CZ4" s="390"/>
      <c r="DA4" s="391"/>
      <c r="DB4" s="389">
        <v>12.7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6291657</v>
      </c>
      <c r="BO5" s="421"/>
      <c r="BP5" s="421"/>
      <c r="BQ5" s="421"/>
      <c r="BR5" s="421"/>
      <c r="BS5" s="421"/>
      <c r="BT5" s="421"/>
      <c r="BU5" s="422"/>
      <c r="BV5" s="420">
        <v>5770929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79</v>
      </c>
      <c r="CU5" s="418"/>
      <c r="CV5" s="418"/>
      <c r="CW5" s="418"/>
      <c r="CX5" s="418"/>
      <c r="CY5" s="418"/>
      <c r="CZ5" s="418"/>
      <c r="DA5" s="419"/>
      <c r="DB5" s="417">
        <v>72.5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1068829</v>
      </c>
      <c r="BO6" s="421"/>
      <c r="BP6" s="421"/>
      <c r="BQ6" s="421"/>
      <c r="BR6" s="421"/>
      <c r="BS6" s="421"/>
      <c r="BT6" s="421"/>
      <c r="BU6" s="422"/>
      <c r="BV6" s="420">
        <v>1118869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79</v>
      </c>
      <c r="CU6" s="458"/>
      <c r="CV6" s="458"/>
      <c r="CW6" s="458"/>
      <c r="CX6" s="458"/>
      <c r="CY6" s="458"/>
      <c r="CZ6" s="458"/>
      <c r="DA6" s="459"/>
      <c r="DB6" s="457">
        <v>72.5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464584</v>
      </c>
      <c r="BO7" s="421"/>
      <c r="BP7" s="421"/>
      <c r="BQ7" s="421"/>
      <c r="BR7" s="421"/>
      <c r="BS7" s="421"/>
      <c r="BT7" s="421"/>
      <c r="BU7" s="422"/>
      <c r="BV7" s="420">
        <v>733540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3973777</v>
      </c>
      <c r="CU7" s="421"/>
      <c r="CV7" s="421"/>
      <c r="CW7" s="421"/>
      <c r="CX7" s="421"/>
      <c r="CY7" s="421"/>
      <c r="CZ7" s="421"/>
      <c r="DA7" s="422"/>
      <c r="DB7" s="420">
        <v>3025005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604245</v>
      </c>
      <c r="BO8" s="421"/>
      <c r="BP8" s="421"/>
      <c r="BQ8" s="421"/>
      <c r="BR8" s="421"/>
      <c r="BS8" s="421"/>
      <c r="BT8" s="421"/>
      <c r="BU8" s="422"/>
      <c r="BV8" s="420">
        <v>385329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1.0900000000000001</v>
      </c>
      <c r="CU8" s="461"/>
      <c r="CV8" s="461"/>
      <c r="CW8" s="461"/>
      <c r="CX8" s="461"/>
      <c r="CY8" s="461"/>
      <c r="CZ8" s="461"/>
      <c r="DA8" s="462"/>
      <c r="DB8" s="460">
        <v>1.05</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9237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218916</v>
      </c>
      <c r="BO9" s="421"/>
      <c r="BP9" s="421"/>
      <c r="BQ9" s="421"/>
      <c r="BR9" s="421"/>
      <c r="BS9" s="421"/>
      <c r="BT9" s="421"/>
      <c r="BU9" s="422"/>
      <c r="BV9" s="420">
        <v>-115872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0.1</v>
      </c>
      <c r="CU9" s="418"/>
      <c r="CV9" s="418"/>
      <c r="CW9" s="418"/>
      <c r="CX9" s="418"/>
      <c r="CY9" s="418"/>
      <c r="CZ9" s="418"/>
      <c r="DA9" s="419"/>
      <c r="DB9" s="417">
        <v>0.2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8968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19</v>
      </c>
      <c r="BO10" s="421"/>
      <c r="BP10" s="421"/>
      <c r="BQ10" s="421"/>
      <c r="BR10" s="421"/>
      <c r="BS10" s="421"/>
      <c r="BT10" s="421"/>
      <c r="BU10" s="422"/>
      <c r="BV10" s="420">
        <v>20</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9758</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356054</v>
      </c>
      <c r="BO12" s="421"/>
      <c r="BP12" s="421"/>
      <c r="BQ12" s="421"/>
      <c r="BR12" s="421"/>
      <c r="BS12" s="421"/>
      <c r="BT12" s="421"/>
      <c r="BU12" s="422"/>
      <c r="BV12" s="420">
        <v>198875</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129</v>
      </c>
      <c r="N13" s="512"/>
      <c r="O13" s="512"/>
      <c r="P13" s="512"/>
      <c r="Q13" s="513"/>
      <c r="R13" s="504">
        <v>9427</v>
      </c>
      <c r="S13" s="505"/>
      <c r="T13" s="505"/>
      <c r="U13" s="505"/>
      <c r="V13" s="506"/>
      <c r="W13" s="436" t="s">
        <v>130</v>
      </c>
      <c r="X13" s="437"/>
      <c r="Y13" s="437"/>
      <c r="Z13" s="437"/>
      <c r="AA13" s="437"/>
      <c r="AB13" s="427"/>
      <c r="AC13" s="471">
        <v>76</v>
      </c>
      <c r="AD13" s="472"/>
      <c r="AE13" s="472"/>
      <c r="AF13" s="472"/>
      <c r="AG13" s="514"/>
      <c r="AH13" s="471">
        <v>93</v>
      </c>
      <c r="AI13" s="472"/>
      <c r="AJ13" s="472"/>
      <c r="AK13" s="472"/>
      <c r="AL13" s="473"/>
      <c r="AM13" s="449" t="s">
        <v>131</v>
      </c>
      <c r="AN13" s="450"/>
      <c r="AO13" s="450"/>
      <c r="AP13" s="450"/>
      <c r="AQ13" s="450"/>
      <c r="AR13" s="450"/>
      <c r="AS13" s="450"/>
      <c r="AT13" s="451"/>
      <c r="AU13" s="452" t="s">
        <v>90</v>
      </c>
      <c r="AV13" s="453"/>
      <c r="AW13" s="453"/>
      <c r="AX13" s="453"/>
      <c r="AY13" s="454" t="s">
        <v>132</v>
      </c>
      <c r="AZ13" s="455"/>
      <c r="BA13" s="455"/>
      <c r="BB13" s="455"/>
      <c r="BC13" s="455"/>
      <c r="BD13" s="455"/>
      <c r="BE13" s="455"/>
      <c r="BF13" s="455"/>
      <c r="BG13" s="455"/>
      <c r="BH13" s="455"/>
      <c r="BI13" s="455"/>
      <c r="BJ13" s="455"/>
      <c r="BK13" s="455"/>
      <c r="BL13" s="455"/>
      <c r="BM13" s="456"/>
      <c r="BN13" s="420">
        <v>-137119</v>
      </c>
      <c r="BO13" s="421"/>
      <c r="BP13" s="421"/>
      <c r="BQ13" s="421"/>
      <c r="BR13" s="421"/>
      <c r="BS13" s="421"/>
      <c r="BT13" s="421"/>
      <c r="BU13" s="422"/>
      <c r="BV13" s="420">
        <v>-314727</v>
      </c>
      <c r="BW13" s="421"/>
      <c r="BX13" s="421"/>
      <c r="BY13" s="421"/>
      <c r="BZ13" s="421"/>
      <c r="CA13" s="421"/>
      <c r="CB13" s="421"/>
      <c r="CC13" s="422"/>
      <c r="CD13" s="423" t="s">
        <v>133</v>
      </c>
      <c r="CE13" s="424"/>
      <c r="CF13" s="424"/>
      <c r="CG13" s="424"/>
      <c r="CH13" s="424"/>
      <c r="CI13" s="424"/>
      <c r="CJ13" s="424"/>
      <c r="CK13" s="424"/>
      <c r="CL13" s="424"/>
      <c r="CM13" s="424"/>
      <c r="CN13" s="424"/>
      <c r="CO13" s="424"/>
      <c r="CP13" s="424"/>
      <c r="CQ13" s="424"/>
      <c r="CR13" s="424"/>
      <c r="CS13" s="425"/>
      <c r="CT13" s="417">
        <v>-3.3</v>
      </c>
      <c r="CU13" s="418"/>
      <c r="CV13" s="418"/>
      <c r="CW13" s="418"/>
      <c r="CX13" s="418"/>
      <c r="CY13" s="418"/>
      <c r="CZ13" s="418"/>
      <c r="DA13" s="419"/>
      <c r="DB13" s="417">
        <v>-3.6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134</v>
      </c>
      <c r="M14" s="502"/>
      <c r="N14" s="502"/>
      <c r="O14" s="502"/>
      <c r="P14" s="502"/>
      <c r="Q14" s="503"/>
      <c r="R14" s="504">
        <v>9799</v>
      </c>
      <c r="S14" s="505"/>
      <c r="T14" s="505"/>
      <c r="U14" s="505"/>
      <c r="V14" s="506"/>
      <c r="W14" s="410"/>
      <c r="X14" s="411"/>
      <c r="Y14" s="411"/>
      <c r="Z14" s="411"/>
      <c r="AA14" s="411"/>
      <c r="AB14" s="400"/>
      <c r="AC14" s="507">
        <v>1.4</v>
      </c>
      <c r="AD14" s="508"/>
      <c r="AE14" s="508"/>
      <c r="AF14" s="508"/>
      <c r="AG14" s="509"/>
      <c r="AH14" s="507">
        <v>1.9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135</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129</v>
      </c>
      <c r="N15" s="512"/>
      <c r="O15" s="512"/>
      <c r="P15" s="512"/>
      <c r="Q15" s="513"/>
      <c r="R15" s="504">
        <v>9463</v>
      </c>
      <c r="S15" s="505"/>
      <c r="T15" s="505"/>
      <c r="U15" s="505"/>
      <c r="V15" s="506"/>
      <c r="W15" s="436" t="s">
        <v>136</v>
      </c>
      <c r="X15" s="437"/>
      <c r="Y15" s="437"/>
      <c r="Z15" s="437"/>
      <c r="AA15" s="437"/>
      <c r="AB15" s="427"/>
      <c r="AC15" s="471">
        <v>2853</v>
      </c>
      <c r="AD15" s="472"/>
      <c r="AE15" s="472"/>
      <c r="AF15" s="472"/>
      <c r="AG15" s="514"/>
      <c r="AH15" s="471">
        <v>2603</v>
      </c>
      <c r="AI15" s="472"/>
      <c r="AJ15" s="472"/>
      <c r="AK15" s="472"/>
      <c r="AL15" s="473"/>
      <c r="AM15" s="449"/>
      <c r="AN15" s="450"/>
      <c r="AO15" s="450"/>
      <c r="AP15" s="450"/>
      <c r="AQ15" s="450"/>
      <c r="AR15" s="450"/>
      <c r="AS15" s="450"/>
      <c r="AT15" s="451"/>
      <c r="AU15" s="452"/>
      <c r="AV15" s="453"/>
      <c r="AW15" s="453"/>
      <c r="AX15" s="453"/>
      <c r="AY15" s="380" t="s">
        <v>137</v>
      </c>
      <c r="AZ15" s="381"/>
      <c r="BA15" s="381"/>
      <c r="BB15" s="381"/>
      <c r="BC15" s="381"/>
      <c r="BD15" s="381"/>
      <c r="BE15" s="381"/>
      <c r="BF15" s="381"/>
      <c r="BG15" s="381"/>
      <c r="BH15" s="381"/>
      <c r="BI15" s="381"/>
      <c r="BJ15" s="381"/>
      <c r="BK15" s="381"/>
      <c r="BL15" s="381"/>
      <c r="BM15" s="382"/>
      <c r="BN15" s="383">
        <v>2989768</v>
      </c>
      <c r="BO15" s="384"/>
      <c r="BP15" s="384"/>
      <c r="BQ15" s="384"/>
      <c r="BR15" s="384"/>
      <c r="BS15" s="384"/>
      <c r="BT15" s="384"/>
      <c r="BU15" s="385"/>
      <c r="BV15" s="383">
        <v>2289203</v>
      </c>
      <c r="BW15" s="384"/>
      <c r="BX15" s="384"/>
      <c r="BY15" s="384"/>
      <c r="BZ15" s="384"/>
      <c r="CA15" s="384"/>
      <c r="CB15" s="384"/>
      <c r="CC15" s="385"/>
      <c r="CD15" s="521" t="s">
        <v>138</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139</v>
      </c>
      <c r="M16" s="524"/>
      <c r="N16" s="524"/>
      <c r="O16" s="524"/>
      <c r="P16" s="524"/>
      <c r="Q16" s="525"/>
      <c r="R16" s="526" t="s">
        <v>140</v>
      </c>
      <c r="S16" s="527"/>
      <c r="T16" s="527"/>
      <c r="U16" s="527"/>
      <c r="V16" s="528"/>
      <c r="W16" s="410"/>
      <c r="X16" s="411"/>
      <c r="Y16" s="411"/>
      <c r="Z16" s="411"/>
      <c r="AA16" s="411"/>
      <c r="AB16" s="400"/>
      <c r="AC16" s="507">
        <v>53.6</v>
      </c>
      <c r="AD16" s="508"/>
      <c r="AE16" s="508"/>
      <c r="AF16" s="508"/>
      <c r="AG16" s="509"/>
      <c r="AH16" s="507">
        <v>51.8</v>
      </c>
      <c r="AI16" s="508"/>
      <c r="AJ16" s="508"/>
      <c r="AK16" s="508"/>
      <c r="AL16" s="510"/>
      <c r="AM16" s="449"/>
      <c r="AN16" s="450"/>
      <c r="AO16" s="450"/>
      <c r="AP16" s="450"/>
      <c r="AQ16" s="450"/>
      <c r="AR16" s="450"/>
      <c r="AS16" s="450"/>
      <c r="AT16" s="451"/>
      <c r="AU16" s="452"/>
      <c r="AV16" s="453"/>
      <c r="AW16" s="453"/>
      <c r="AX16" s="453"/>
      <c r="AY16" s="454" t="s">
        <v>141</v>
      </c>
      <c r="AZ16" s="455"/>
      <c r="BA16" s="455"/>
      <c r="BB16" s="455"/>
      <c r="BC16" s="455"/>
      <c r="BD16" s="455"/>
      <c r="BE16" s="455"/>
      <c r="BF16" s="455"/>
      <c r="BG16" s="455"/>
      <c r="BH16" s="455"/>
      <c r="BI16" s="455"/>
      <c r="BJ16" s="455"/>
      <c r="BK16" s="455"/>
      <c r="BL16" s="455"/>
      <c r="BM16" s="456"/>
      <c r="BN16" s="420">
        <v>2369133</v>
      </c>
      <c r="BO16" s="421"/>
      <c r="BP16" s="421"/>
      <c r="BQ16" s="421"/>
      <c r="BR16" s="421"/>
      <c r="BS16" s="421"/>
      <c r="BT16" s="421"/>
      <c r="BU16" s="422"/>
      <c r="BV16" s="420">
        <v>2322933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142</v>
      </c>
      <c r="N17" s="532"/>
      <c r="O17" s="532"/>
      <c r="P17" s="532"/>
      <c r="Q17" s="533"/>
      <c r="R17" s="526" t="s">
        <v>140</v>
      </c>
      <c r="S17" s="527"/>
      <c r="T17" s="527"/>
      <c r="U17" s="527"/>
      <c r="V17" s="528"/>
      <c r="W17" s="436" t="s">
        <v>143</v>
      </c>
      <c r="X17" s="437"/>
      <c r="Y17" s="437"/>
      <c r="Z17" s="437"/>
      <c r="AA17" s="437"/>
      <c r="AB17" s="427"/>
      <c r="AC17" s="471">
        <v>2395</v>
      </c>
      <c r="AD17" s="472"/>
      <c r="AE17" s="472"/>
      <c r="AF17" s="472"/>
      <c r="AG17" s="514"/>
      <c r="AH17" s="471">
        <v>2326</v>
      </c>
      <c r="AI17" s="472"/>
      <c r="AJ17" s="472"/>
      <c r="AK17" s="472"/>
      <c r="AL17" s="473"/>
      <c r="AM17" s="449"/>
      <c r="AN17" s="450"/>
      <c r="AO17" s="450"/>
      <c r="AP17" s="450"/>
      <c r="AQ17" s="450"/>
      <c r="AR17" s="450"/>
      <c r="AS17" s="450"/>
      <c r="AT17" s="451"/>
      <c r="AU17" s="452"/>
      <c r="AV17" s="453"/>
      <c r="AW17" s="453"/>
      <c r="AX17" s="453"/>
      <c r="AY17" s="454" t="s">
        <v>144</v>
      </c>
      <c r="AZ17" s="455"/>
      <c r="BA17" s="455"/>
      <c r="BB17" s="455"/>
      <c r="BC17" s="455"/>
      <c r="BD17" s="455"/>
      <c r="BE17" s="455"/>
      <c r="BF17" s="455"/>
      <c r="BG17" s="455"/>
      <c r="BH17" s="455"/>
      <c r="BI17" s="455"/>
      <c r="BJ17" s="455"/>
      <c r="BK17" s="455"/>
      <c r="BL17" s="455"/>
      <c r="BM17" s="456"/>
      <c r="BN17" s="420">
        <v>3973777</v>
      </c>
      <c r="BO17" s="421"/>
      <c r="BP17" s="421"/>
      <c r="BQ17" s="421"/>
      <c r="BR17" s="421"/>
      <c r="BS17" s="421"/>
      <c r="BT17" s="421"/>
      <c r="BU17" s="422"/>
      <c r="BV17" s="420">
        <v>2987672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145</v>
      </c>
      <c r="C18" s="463"/>
      <c r="D18" s="463"/>
      <c r="E18" s="543"/>
      <c r="F18" s="543"/>
      <c r="G18" s="543"/>
      <c r="H18" s="543"/>
      <c r="I18" s="543"/>
      <c r="J18" s="543"/>
      <c r="K18" s="543"/>
      <c r="L18" s="544">
        <v>25.05</v>
      </c>
      <c r="M18" s="544"/>
      <c r="N18" s="544"/>
      <c r="O18" s="544"/>
      <c r="P18" s="544"/>
      <c r="Q18" s="544"/>
      <c r="R18" s="545"/>
      <c r="S18" s="545"/>
      <c r="T18" s="545"/>
      <c r="U18" s="545"/>
      <c r="V18" s="546"/>
      <c r="W18" s="438"/>
      <c r="X18" s="439"/>
      <c r="Y18" s="439"/>
      <c r="Z18" s="439"/>
      <c r="AA18" s="439"/>
      <c r="AB18" s="430"/>
      <c r="AC18" s="547">
        <v>45</v>
      </c>
      <c r="AD18" s="548"/>
      <c r="AE18" s="548"/>
      <c r="AF18" s="548"/>
      <c r="AG18" s="549"/>
      <c r="AH18" s="547">
        <v>46.3</v>
      </c>
      <c r="AI18" s="548"/>
      <c r="AJ18" s="548"/>
      <c r="AK18" s="548"/>
      <c r="AL18" s="550"/>
      <c r="AM18" s="449"/>
      <c r="AN18" s="450"/>
      <c r="AO18" s="450"/>
      <c r="AP18" s="450"/>
      <c r="AQ18" s="450"/>
      <c r="AR18" s="450"/>
      <c r="AS18" s="450"/>
      <c r="AT18" s="451"/>
      <c r="AU18" s="452"/>
      <c r="AV18" s="453"/>
      <c r="AW18" s="453"/>
      <c r="AX18" s="453"/>
      <c r="AY18" s="454" t="s">
        <v>146</v>
      </c>
      <c r="AZ18" s="455"/>
      <c r="BA18" s="455"/>
      <c r="BB18" s="455"/>
      <c r="BC18" s="455"/>
      <c r="BD18" s="455"/>
      <c r="BE18" s="455"/>
      <c r="BF18" s="455"/>
      <c r="BG18" s="455"/>
      <c r="BH18" s="455"/>
      <c r="BI18" s="455"/>
      <c r="BJ18" s="455"/>
      <c r="BK18" s="455"/>
      <c r="BL18" s="455"/>
      <c r="BM18" s="456"/>
      <c r="BN18" s="420">
        <v>2923778</v>
      </c>
      <c r="BO18" s="421"/>
      <c r="BP18" s="421"/>
      <c r="BQ18" s="421"/>
      <c r="BR18" s="421"/>
      <c r="BS18" s="421"/>
      <c r="BT18" s="421"/>
      <c r="BU18" s="422"/>
      <c r="BV18" s="420">
        <v>2866671</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147</v>
      </c>
      <c r="C19" s="463"/>
      <c r="D19" s="463"/>
      <c r="E19" s="543"/>
      <c r="F19" s="543"/>
      <c r="G19" s="543"/>
      <c r="H19" s="543"/>
      <c r="I19" s="543"/>
      <c r="J19" s="543"/>
      <c r="K19" s="543"/>
      <c r="L19" s="551">
        <v>369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148</v>
      </c>
      <c r="AZ19" s="455"/>
      <c r="BA19" s="455"/>
      <c r="BB19" s="455"/>
      <c r="BC19" s="455"/>
      <c r="BD19" s="455"/>
      <c r="BE19" s="455"/>
      <c r="BF19" s="455"/>
      <c r="BG19" s="455"/>
      <c r="BH19" s="455"/>
      <c r="BI19" s="455"/>
      <c r="BJ19" s="455"/>
      <c r="BK19" s="455"/>
      <c r="BL19" s="455"/>
      <c r="BM19" s="456"/>
      <c r="BN19" s="420">
        <v>5146516</v>
      </c>
      <c r="BO19" s="421"/>
      <c r="BP19" s="421"/>
      <c r="BQ19" s="421"/>
      <c r="BR19" s="421"/>
      <c r="BS19" s="421"/>
      <c r="BT19" s="421"/>
      <c r="BU19" s="422"/>
      <c r="BV19" s="420">
        <v>5142043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149</v>
      </c>
      <c r="C20" s="463"/>
      <c r="D20" s="463"/>
      <c r="E20" s="543"/>
      <c r="F20" s="543"/>
      <c r="G20" s="543"/>
      <c r="H20" s="543"/>
      <c r="I20" s="543"/>
      <c r="J20" s="543"/>
      <c r="K20" s="543"/>
      <c r="L20" s="551">
        <v>3489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150</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151</v>
      </c>
      <c r="C22" s="564"/>
      <c r="D22" s="565"/>
      <c r="E22" s="432" t="s">
        <v>1</v>
      </c>
      <c r="F22" s="437"/>
      <c r="G22" s="437"/>
      <c r="H22" s="437"/>
      <c r="I22" s="437"/>
      <c r="J22" s="437"/>
      <c r="K22" s="427"/>
      <c r="L22" s="432" t="s">
        <v>152</v>
      </c>
      <c r="M22" s="437"/>
      <c r="N22" s="437"/>
      <c r="O22" s="437"/>
      <c r="P22" s="427"/>
      <c r="Q22" s="595" t="s">
        <v>153</v>
      </c>
      <c r="R22" s="596"/>
      <c r="S22" s="596"/>
      <c r="T22" s="596"/>
      <c r="U22" s="596"/>
      <c r="V22" s="597"/>
      <c r="W22" s="563" t="s">
        <v>154</v>
      </c>
      <c r="X22" s="564"/>
      <c r="Y22" s="565"/>
      <c r="Z22" s="432" t="s">
        <v>1</v>
      </c>
      <c r="AA22" s="437"/>
      <c r="AB22" s="437"/>
      <c r="AC22" s="437"/>
      <c r="AD22" s="437"/>
      <c r="AE22" s="437"/>
      <c r="AF22" s="437"/>
      <c r="AG22" s="427"/>
      <c r="AH22" s="601" t="s">
        <v>155</v>
      </c>
      <c r="AI22" s="437"/>
      <c r="AJ22" s="437"/>
      <c r="AK22" s="437"/>
      <c r="AL22" s="427"/>
      <c r="AM22" s="601" t="s">
        <v>156</v>
      </c>
      <c r="AN22" s="602"/>
      <c r="AO22" s="602"/>
      <c r="AP22" s="602"/>
      <c r="AQ22" s="602"/>
      <c r="AR22" s="603"/>
      <c r="AS22" s="595" t="s">
        <v>153</v>
      </c>
      <c r="AT22" s="596"/>
      <c r="AU22" s="596"/>
      <c r="AV22" s="596"/>
      <c r="AW22" s="596"/>
      <c r="AX22" s="607"/>
      <c r="AY22" s="380" t="s">
        <v>157</v>
      </c>
      <c r="AZ22" s="381"/>
      <c r="BA22" s="381"/>
      <c r="BB22" s="381"/>
      <c r="BC22" s="381"/>
      <c r="BD22" s="381"/>
      <c r="BE22" s="381"/>
      <c r="BF22" s="381"/>
      <c r="BG22" s="381"/>
      <c r="BH22" s="381"/>
      <c r="BI22" s="381"/>
      <c r="BJ22" s="381"/>
      <c r="BK22" s="381"/>
      <c r="BL22" s="381"/>
      <c r="BM22" s="382"/>
      <c r="BN22" s="383">
        <v>1100869</v>
      </c>
      <c r="BO22" s="384"/>
      <c r="BP22" s="384"/>
      <c r="BQ22" s="384"/>
      <c r="BR22" s="384"/>
      <c r="BS22" s="384"/>
      <c r="BT22" s="384"/>
      <c r="BU22" s="385"/>
      <c r="BV22" s="383">
        <v>330107</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158</v>
      </c>
      <c r="AZ23" s="455"/>
      <c r="BA23" s="455"/>
      <c r="BB23" s="455"/>
      <c r="BC23" s="455"/>
      <c r="BD23" s="455"/>
      <c r="BE23" s="455"/>
      <c r="BF23" s="455"/>
      <c r="BG23" s="455"/>
      <c r="BH23" s="455"/>
      <c r="BI23" s="455"/>
      <c r="BJ23" s="455"/>
      <c r="BK23" s="455"/>
      <c r="BL23" s="455"/>
      <c r="BM23" s="456"/>
      <c r="BN23" s="420">
        <v>1100869</v>
      </c>
      <c r="BO23" s="421"/>
      <c r="BP23" s="421"/>
      <c r="BQ23" s="421"/>
      <c r="BR23" s="421"/>
      <c r="BS23" s="421"/>
      <c r="BT23" s="421"/>
      <c r="BU23" s="422"/>
      <c r="BV23" s="420">
        <v>330107</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159</v>
      </c>
      <c r="F24" s="450"/>
      <c r="G24" s="450"/>
      <c r="H24" s="450"/>
      <c r="I24" s="450"/>
      <c r="J24" s="450"/>
      <c r="K24" s="451"/>
      <c r="L24" s="471">
        <v>1</v>
      </c>
      <c r="M24" s="472"/>
      <c r="N24" s="472"/>
      <c r="O24" s="472"/>
      <c r="P24" s="514"/>
      <c r="Q24" s="471">
        <v>6500</v>
      </c>
      <c r="R24" s="472"/>
      <c r="S24" s="472"/>
      <c r="T24" s="472"/>
      <c r="U24" s="472"/>
      <c r="V24" s="514"/>
      <c r="W24" s="566"/>
      <c r="X24" s="567"/>
      <c r="Y24" s="568"/>
      <c r="Z24" s="470" t="s">
        <v>160</v>
      </c>
      <c r="AA24" s="450"/>
      <c r="AB24" s="450"/>
      <c r="AC24" s="450"/>
      <c r="AD24" s="450"/>
      <c r="AE24" s="450"/>
      <c r="AF24" s="450"/>
      <c r="AG24" s="451"/>
      <c r="AH24" s="471">
        <v>95</v>
      </c>
      <c r="AI24" s="472"/>
      <c r="AJ24" s="472"/>
      <c r="AK24" s="472"/>
      <c r="AL24" s="514"/>
      <c r="AM24" s="471">
        <v>271130</v>
      </c>
      <c r="AN24" s="472"/>
      <c r="AO24" s="472"/>
      <c r="AP24" s="472"/>
      <c r="AQ24" s="472"/>
      <c r="AR24" s="514"/>
      <c r="AS24" s="471">
        <v>2854</v>
      </c>
      <c r="AT24" s="472"/>
      <c r="AU24" s="472"/>
      <c r="AV24" s="472"/>
      <c r="AW24" s="472"/>
      <c r="AX24" s="473"/>
      <c r="AY24" s="536" t="s">
        <v>161</v>
      </c>
      <c r="AZ24" s="537"/>
      <c r="BA24" s="537"/>
      <c r="BB24" s="537"/>
      <c r="BC24" s="537"/>
      <c r="BD24" s="537"/>
      <c r="BE24" s="537"/>
      <c r="BF24" s="537"/>
      <c r="BG24" s="537"/>
      <c r="BH24" s="537"/>
      <c r="BI24" s="537"/>
      <c r="BJ24" s="537"/>
      <c r="BK24" s="537"/>
      <c r="BL24" s="537"/>
      <c r="BM24" s="538"/>
      <c r="BN24" s="420">
        <v>1100869</v>
      </c>
      <c r="BO24" s="421"/>
      <c r="BP24" s="421"/>
      <c r="BQ24" s="421"/>
      <c r="BR24" s="421"/>
      <c r="BS24" s="421"/>
      <c r="BT24" s="421"/>
      <c r="BU24" s="422"/>
      <c r="BV24" s="420">
        <v>330107</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162</v>
      </c>
      <c r="F25" s="450"/>
      <c r="G25" s="450"/>
      <c r="H25" s="450"/>
      <c r="I25" s="450"/>
      <c r="J25" s="450"/>
      <c r="K25" s="451"/>
      <c r="L25" s="471">
        <v>1</v>
      </c>
      <c r="M25" s="472"/>
      <c r="N25" s="472"/>
      <c r="O25" s="472"/>
      <c r="P25" s="514"/>
      <c r="Q25" s="471">
        <v>5200</v>
      </c>
      <c r="R25" s="472"/>
      <c r="S25" s="472"/>
      <c r="T25" s="472"/>
      <c r="U25" s="472"/>
      <c r="V25" s="514"/>
      <c r="W25" s="566"/>
      <c r="X25" s="567"/>
      <c r="Y25" s="568"/>
      <c r="Z25" s="470" t="s">
        <v>163</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164</v>
      </c>
      <c r="AZ25" s="381"/>
      <c r="BA25" s="381"/>
      <c r="BB25" s="381"/>
      <c r="BC25" s="381"/>
      <c r="BD25" s="381"/>
      <c r="BE25" s="381"/>
      <c r="BF25" s="381"/>
      <c r="BG25" s="381"/>
      <c r="BH25" s="381"/>
      <c r="BI25" s="381"/>
      <c r="BJ25" s="381"/>
      <c r="BK25" s="381"/>
      <c r="BL25" s="381"/>
      <c r="BM25" s="382"/>
      <c r="BN25" s="383">
        <v>61760</v>
      </c>
      <c r="BO25" s="384"/>
      <c r="BP25" s="384"/>
      <c r="BQ25" s="384"/>
      <c r="BR25" s="384"/>
      <c r="BS25" s="384"/>
      <c r="BT25" s="384"/>
      <c r="BU25" s="385"/>
      <c r="BV25" s="383">
        <v>193166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165</v>
      </c>
      <c r="F26" s="450"/>
      <c r="G26" s="450"/>
      <c r="H26" s="450"/>
      <c r="I26" s="450"/>
      <c r="J26" s="450"/>
      <c r="K26" s="451"/>
      <c r="L26" s="471">
        <v>1</v>
      </c>
      <c r="M26" s="472"/>
      <c r="N26" s="472"/>
      <c r="O26" s="472"/>
      <c r="P26" s="514"/>
      <c r="Q26" s="471">
        <v>4600</v>
      </c>
      <c r="R26" s="472"/>
      <c r="S26" s="472"/>
      <c r="T26" s="472"/>
      <c r="U26" s="472"/>
      <c r="V26" s="514"/>
      <c r="W26" s="566"/>
      <c r="X26" s="567"/>
      <c r="Y26" s="568"/>
      <c r="Z26" s="470" t="s">
        <v>166</v>
      </c>
      <c r="AA26" s="572"/>
      <c r="AB26" s="572"/>
      <c r="AC26" s="572"/>
      <c r="AD26" s="572"/>
      <c r="AE26" s="572"/>
      <c r="AF26" s="572"/>
      <c r="AG26" s="573"/>
      <c r="AH26" s="471">
        <v>1</v>
      </c>
      <c r="AI26" s="472"/>
      <c r="AJ26" s="472"/>
      <c r="AK26" s="472"/>
      <c r="AL26" s="514"/>
      <c r="AM26" s="471" t="s">
        <v>167</v>
      </c>
      <c r="AN26" s="472"/>
      <c r="AO26" s="472"/>
      <c r="AP26" s="472"/>
      <c r="AQ26" s="472"/>
      <c r="AR26" s="514"/>
      <c r="AS26" s="471" t="s">
        <v>167</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2000</v>
      </c>
      <c r="R27" s="472"/>
      <c r="S27" s="472"/>
      <c r="T27" s="472"/>
      <c r="U27" s="472"/>
      <c r="V27" s="514"/>
      <c r="W27" s="566"/>
      <c r="X27" s="567"/>
      <c r="Y27" s="568"/>
      <c r="Z27" s="470" t="s">
        <v>170</v>
      </c>
      <c r="AA27" s="450"/>
      <c r="AB27" s="450"/>
      <c r="AC27" s="450"/>
      <c r="AD27" s="450"/>
      <c r="AE27" s="450"/>
      <c r="AF27" s="450"/>
      <c r="AG27" s="451"/>
      <c r="AH27" s="471">
        <v>7</v>
      </c>
      <c r="AI27" s="472"/>
      <c r="AJ27" s="472"/>
      <c r="AK27" s="472"/>
      <c r="AL27" s="514"/>
      <c r="AM27" s="471">
        <v>19404</v>
      </c>
      <c r="AN27" s="472"/>
      <c r="AO27" s="472"/>
      <c r="AP27" s="472"/>
      <c r="AQ27" s="472"/>
      <c r="AR27" s="514"/>
      <c r="AS27" s="471">
        <v>2772</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310017</v>
      </c>
      <c r="BO27" s="540"/>
      <c r="BP27" s="540"/>
      <c r="BQ27" s="540"/>
      <c r="BR27" s="540"/>
      <c r="BS27" s="540"/>
      <c r="BT27" s="540"/>
      <c r="BU27" s="541"/>
      <c r="BV27" s="539">
        <v>310017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1700</v>
      </c>
      <c r="R28" s="472"/>
      <c r="S28" s="472"/>
      <c r="T28" s="472"/>
      <c r="U28" s="472"/>
      <c r="V28" s="514"/>
      <c r="W28" s="566"/>
      <c r="X28" s="567"/>
      <c r="Y28" s="568"/>
      <c r="Z28" s="470" t="s">
        <v>173</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2009984</v>
      </c>
      <c r="BO28" s="384"/>
      <c r="BP28" s="384"/>
      <c r="BQ28" s="384"/>
      <c r="BR28" s="384"/>
      <c r="BS28" s="384"/>
      <c r="BT28" s="384"/>
      <c r="BU28" s="385"/>
      <c r="BV28" s="383">
        <v>2167141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10</v>
      </c>
      <c r="M29" s="472"/>
      <c r="N29" s="472"/>
      <c r="O29" s="472"/>
      <c r="P29" s="514"/>
      <c r="Q29" s="471">
        <v>1550</v>
      </c>
      <c r="R29" s="472"/>
      <c r="S29" s="472"/>
      <c r="T29" s="472"/>
      <c r="U29" s="472"/>
      <c r="V29" s="514"/>
      <c r="W29" s="569"/>
      <c r="X29" s="570"/>
      <c r="Y29" s="571"/>
      <c r="Z29" s="470" t="s">
        <v>176</v>
      </c>
      <c r="AA29" s="450"/>
      <c r="AB29" s="450"/>
      <c r="AC29" s="450"/>
      <c r="AD29" s="450"/>
      <c r="AE29" s="450"/>
      <c r="AF29" s="450"/>
      <c r="AG29" s="451"/>
      <c r="AH29" s="471">
        <v>102</v>
      </c>
      <c r="AI29" s="472"/>
      <c r="AJ29" s="472"/>
      <c r="AK29" s="472"/>
      <c r="AL29" s="514"/>
      <c r="AM29" s="471">
        <v>290534</v>
      </c>
      <c r="AN29" s="472"/>
      <c r="AO29" s="472"/>
      <c r="AP29" s="472"/>
      <c r="AQ29" s="472"/>
      <c r="AR29" s="514"/>
      <c r="AS29" s="471">
        <v>2848</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183026</v>
      </c>
      <c r="BO29" s="421"/>
      <c r="BP29" s="421"/>
      <c r="BQ29" s="421"/>
      <c r="BR29" s="421"/>
      <c r="BS29" s="421"/>
      <c r="BT29" s="421"/>
      <c r="BU29" s="422"/>
      <c r="BV29" s="420">
        <v>183024</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93.7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2110584</v>
      </c>
      <c r="BO30" s="540"/>
      <c r="BP30" s="540"/>
      <c r="BQ30" s="540"/>
      <c r="BR30" s="540"/>
      <c r="BS30" s="540"/>
      <c r="BT30" s="540"/>
      <c r="BU30" s="541"/>
      <c r="BV30" s="539">
        <v>2165401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185</v>
      </c>
      <c r="D33" s="444"/>
      <c r="E33" s="409" t="s">
        <v>186</v>
      </c>
      <c r="F33" s="409"/>
      <c r="G33" s="409"/>
      <c r="H33" s="409"/>
      <c r="I33" s="409"/>
      <c r="J33" s="409"/>
      <c r="K33" s="409"/>
      <c r="L33" s="409"/>
      <c r="M33" s="409"/>
      <c r="N33" s="409"/>
      <c r="O33" s="409"/>
      <c r="P33" s="409"/>
      <c r="Q33" s="409"/>
      <c r="R33" s="409"/>
      <c r="S33" s="409"/>
      <c r="T33" s="179"/>
      <c r="U33" s="444" t="s">
        <v>185</v>
      </c>
      <c r="V33" s="444"/>
      <c r="W33" s="409" t="s">
        <v>186</v>
      </c>
      <c r="X33" s="409"/>
      <c r="Y33" s="409"/>
      <c r="Z33" s="409"/>
      <c r="AA33" s="409"/>
      <c r="AB33" s="409"/>
      <c r="AC33" s="409"/>
      <c r="AD33" s="409"/>
      <c r="AE33" s="409"/>
      <c r="AF33" s="409"/>
      <c r="AG33" s="409"/>
      <c r="AH33" s="409"/>
      <c r="AI33" s="409"/>
      <c r="AJ33" s="409"/>
      <c r="AK33" s="409"/>
      <c r="AL33" s="179"/>
      <c r="AM33" s="444" t="s">
        <v>185</v>
      </c>
      <c r="AN33" s="444"/>
      <c r="AO33" s="409" t="s">
        <v>186</v>
      </c>
      <c r="AP33" s="409"/>
      <c r="AQ33" s="409"/>
      <c r="AR33" s="409"/>
      <c r="AS33" s="409"/>
      <c r="AT33" s="409"/>
      <c r="AU33" s="409"/>
      <c r="AV33" s="409"/>
      <c r="AW33" s="409"/>
      <c r="AX33" s="409"/>
      <c r="AY33" s="409"/>
      <c r="AZ33" s="409"/>
      <c r="BA33" s="409"/>
      <c r="BB33" s="409"/>
      <c r="BC33" s="409"/>
      <c r="BD33" s="185"/>
      <c r="BE33" s="409" t="s">
        <v>187</v>
      </c>
      <c r="BF33" s="409"/>
      <c r="BG33" s="409" t="s">
        <v>188</v>
      </c>
      <c r="BH33" s="409"/>
      <c r="BI33" s="409"/>
      <c r="BJ33" s="409"/>
      <c r="BK33" s="409"/>
      <c r="BL33" s="409"/>
      <c r="BM33" s="409"/>
      <c r="BN33" s="409"/>
      <c r="BO33" s="409"/>
      <c r="BP33" s="409"/>
      <c r="BQ33" s="409"/>
      <c r="BR33" s="409"/>
      <c r="BS33" s="409"/>
      <c r="BT33" s="409"/>
      <c r="BU33" s="409"/>
      <c r="BV33" s="185"/>
      <c r="BW33" s="444" t="s">
        <v>187</v>
      </c>
      <c r="BX33" s="444"/>
      <c r="BY33" s="409" t="s">
        <v>189</v>
      </c>
      <c r="BZ33" s="409"/>
      <c r="CA33" s="409"/>
      <c r="CB33" s="409"/>
      <c r="CC33" s="409"/>
      <c r="CD33" s="409"/>
      <c r="CE33" s="409"/>
      <c r="CF33" s="409"/>
      <c r="CG33" s="409"/>
      <c r="CH33" s="409"/>
      <c r="CI33" s="409"/>
      <c r="CJ33" s="409"/>
      <c r="CK33" s="409"/>
      <c r="CL33" s="409"/>
      <c r="CM33" s="409"/>
      <c r="CN33" s="179"/>
      <c r="CO33" s="444" t="s">
        <v>185</v>
      </c>
      <c r="CP33" s="444"/>
      <c r="CQ33" s="409" t="s">
        <v>190</v>
      </c>
      <c r="CR33" s="409"/>
      <c r="CS33" s="409"/>
      <c r="CT33" s="409"/>
      <c r="CU33" s="409"/>
      <c r="CV33" s="409"/>
      <c r="CW33" s="409"/>
      <c r="CX33" s="409"/>
      <c r="CY33" s="409"/>
      <c r="CZ33" s="409"/>
      <c r="DA33" s="409"/>
      <c r="DB33" s="409"/>
      <c r="DC33" s="409"/>
      <c r="DD33" s="409"/>
      <c r="DE33" s="409"/>
      <c r="DF33" s="179"/>
      <c r="DG33" s="609" t="s">
        <v>191</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IF('各会計、関係団体の財政状況及び健全化判断比率'!B33="","",'各会計、関係団体の財政状況及び健全化判断比率'!B33)</f>
        <v>下水道事業特別会計</v>
      </c>
      <c r="BH34" s="611"/>
      <c r="BI34" s="611"/>
      <c r="BJ34" s="611"/>
      <c r="BK34" s="611"/>
      <c r="BL34" s="611"/>
      <c r="BM34" s="611"/>
      <c r="BN34" s="611"/>
      <c r="BO34" s="611"/>
      <c r="BP34" s="611"/>
      <c r="BQ34" s="611"/>
      <c r="BR34" s="611"/>
      <c r="BS34" s="611"/>
      <c r="BT34" s="611"/>
      <c r="BU34" s="611"/>
      <c r="BV34" s="175"/>
      <c r="BW34" s="610" t="str">
        <f>IF(BY34="","",MAX(C34:D43,U34:V43,AM34:AN43,BE34:BF43)+1)</f>
        <v/>
      </c>
      <c r="BX34" s="610"/>
      <c r="BY34" s="611" t="str">
        <f>IF('各会計、関係団体の財政状況及び健全化判断比率'!B68="","",'各会計、関係団体の財政状況及び健全化判断比率'!B68)</f>
        <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人づくり資金貸付事業特別会計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IF('各会計、関係団体の財政状況及び健全化判断比率'!B34="","",'各会計、関係団体の財政状況及び健全化判断比率'!B34)</f>
        <v>平山簡易水道特別会計</v>
      </c>
      <c r="BH35" s="611"/>
      <c r="BI35" s="611"/>
      <c r="BJ35" s="611"/>
      <c r="BK35" s="611"/>
      <c r="BL35" s="611"/>
      <c r="BM35" s="611"/>
      <c r="BN35" s="611"/>
      <c r="BO35" s="611"/>
      <c r="BP35" s="611"/>
      <c r="BQ35" s="611"/>
      <c r="BR35" s="611"/>
      <c r="BS35" s="611"/>
      <c r="BT35" s="611"/>
      <c r="BU35" s="611"/>
      <c r="BV35" s="175"/>
      <c r="BW35" s="610" t="str">
        <f t="shared" ref="BW35:BW43" si="2">IF(BY35="","",BW34+1)</f>
        <v/>
      </c>
      <c r="BX35" s="610"/>
      <c r="BY35" s="611" t="str">
        <f>IF('各会計、関係団体の財政状況及び健全化判断比率'!B69="","",'各会計、関係団体の財政状況及び健全化判断比率'!B69)</f>
        <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t="str">
        <f t="shared" si="2"/>
        <v/>
      </c>
      <c r="BX36" s="610"/>
      <c r="BY36" s="611" t="str">
        <f>IF('各会計、関係団体の財政状況及び健全化判断比率'!B70="","",'各会計、関係団体の財政状況及び健全化判断比率'!B70)</f>
        <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介護予防支援事業特別会計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1XgbJHqt6N2zGBDD8QFoSfc7pRm6aBSj+H4iKw1P1PLJDhkU/M4nQ4GDUWiq2y0PUNshdQGWnVfrCcf1VMYjFQ==" saltValue="2/z31FnvSys7aTc4aucq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537</v>
      </c>
      <c r="D34" s="1162"/>
      <c r="E34" s="1163"/>
      <c r="F34" s="32">
        <v>2.17</v>
      </c>
      <c r="G34" s="33">
        <v>2.75</v>
      </c>
      <c r="H34" s="33">
        <v>16.25</v>
      </c>
      <c r="I34" s="33">
        <v>12.66</v>
      </c>
      <c r="J34" s="34">
        <v>15.19</v>
      </c>
      <c r="K34" s="22"/>
      <c r="L34" s="22"/>
      <c r="M34" s="22"/>
      <c r="N34" s="22"/>
      <c r="O34" s="22"/>
      <c r="P34" s="22"/>
    </row>
    <row r="35" spans="1:16" ht="39" customHeight="1" x14ac:dyDescent="0.15">
      <c r="A35" s="22"/>
      <c r="B35" s="35"/>
      <c r="C35" s="1158" t="s">
        <v>538</v>
      </c>
      <c r="D35" s="1158"/>
      <c r="E35" s="1159"/>
      <c r="F35" s="36">
        <v>6.81</v>
      </c>
      <c r="G35" s="37">
        <v>7.24</v>
      </c>
      <c r="H35" s="37">
        <v>6.9</v>
      </c>
      <c r="I35" s="37">
        <v>6.7</v>
      </c>
      <c r="J35" s="38">
        <v>4.8</v>
      </c>
      <c r="K35" s="22"/>
      <c r="L35" s="22"/>
      <c r="M35" s="22"/>
      <c r="N35" s="22"/>
      <c r="O35" s="22"/>
      <c r="P35" s="22"/>
    </row>
    <row r="36" spans="1:16" ht="39" customHeight="1" x14ac:dyDescent="0.15">
      <c r="A36" s="22"/>
      <c r="B36" s="35"/>
      <c r="C36" s="1158" t="s">
        <v>539</v>
      </c>
      <c r="D36" s="1158"/>
      <c r="E36" s="1159"/>
      <c r="F36" s="36">
        <v>0.43</v>
      </c>
      <c r="G36" s="37">
        <v>0.87</v>
      </c>
      <c r="H36" s="37">
        <v>0.76</v>
      </c>
      <c r="I36" s="37">
        <v>0.44</v>
      </c>
      <c r="J36" s="38">
        <v>0.85</v>
      </c>
      <c r="K36" s="22"/>
      <c r="L36" s="22"/>
      <c r="M36" s="22"/>
      <c r="N36" s="22"/>
      <c r="O36" s="22"/>
      <c r="P36" s="22"/>
    </row>
    <row r="37" spans="1:16" ht="39" customHeight="1" x14ac:dyDescent="0.15">
      <c r="A37" s="22"/>
      <c r="B37" s="35"/>
      <c r="C37" s="1158" t="s">
        <v>540</v>
      </c>
      <c r="D37" s="1158"/>
      <c r="E37" s="1159"/>
      <c r="F37" s="36">
        <v>0.5</v>
      </c>
      <c r="G37" s="37">
        <v>0.44</v>
      </c>
      <c r="H37" s="37">
        <v>0.67</v>
      </c>
      <c r="I37" s="37">
        <v>0.28000000000000003</v>
      </c>
      <c r="J37" s="38">
        <v>0.15</v>
      </c>
      <c r="K37" s="22"/>
      <c r="L37" s="22"/>
      <c r="M37" s="22"/>
      <c r="N37" s="22"/>
      <c r="O37" s="22"/>
      <c r="P37" s="22"/>
    </row>
    <row r="38" spans="1:16" ht="39" customHeight="1" x14ac:dyDescent="0.15">
      <c r="A38" s="22"/>
      <c r="B38" s="35"/>
      <c r="C38" s="1158" t="s">
        <v>541</v>
      </c>
      <c r="D38" s="1158"/>
      <c r="E38" s="1159"/>
      <c r="F38" s="36">
        <v>0</v>
      </c>
      <c r="G38" s="37">
        <v>0</v>
      </c>
      <c r="H38" s="37">
        <v>0</v>
      </c>
      <c r="I38" s="37">
        <v>0</v>
      </c>
      <c r="J38" s="38">
        <v>0.09</v>
      </c>
      <c r="K38" s="22"/>
      <c r="L38" s="22"/>
      <c r="M38" s="22"/>
      <c r="N38" s="22"/>
      <c r="O38" s="22"/>
      <c r="P38" s="22"/>
    </row>
    <row r="39" spans="1:16" ht="39" customHeight="1" x14ac:dyDescent="0.15">
      <c r="A39" s="22"/>
      <c r="B39" s="35"/>
      <c r="C39" s="1158" t="s">
        <v>542</v>
      </c>
      <c r="D39" s="1158"/>
      <c r="E39" s="1159"/>
      <c r="F39" s="36">
        <v>0.02</v>
      </c>
      <c r="G39" s="37">
        <v>0.02</v>
      </c>
      <c r="H39" s="37">
        <v>0.02</v>
      </c>
      <c r="I39" s="37">
        <v>0.01</v>
      </c>
      <c r="J39" s="38">
        <v>0.02</v>
      </c>
      <c r="K39" s="22"/>
      <c r="L39" s="22"/>
      <c r="M39" s="22"/>
      <c r="N39" s="22"/>
      <c r="O39" s="22"/>
      <c r="P39" s="22"/>
    </row>
    <row r="40" spans="1:16" ht="39" customHeight="1" x14ac:dyDescent="0.15">
      <c r="A40" s="22"/>
      <c r="B40" s="35"/>
      <c r="C40" s="1158" t="s">
        <v>543</v>
      </c>
      <c r="D40" s="1158"/>
      <c r="E40" s="1159"/>
      <c r="F40" s="36">
        <v>0.23</v>
      </c>
      <c r="G40" s="37">
        <v>0.08</v>
      </c>
      <c r="H40" s="37">
        <v>0.05</v>
      </c>
      <c r="I40" s="37">
        <v>7.0000000000000007E-2</v>
      </c>
      <c r="J40" s="38">
        <v>0.01</v>
      </c>
      <c r="K40" s="22"/>
      <c r="L40" s="22"/>
      <c r="M40" s="22"/>
      <c r="N40" s="22"/>
      <c r="O40" s="22"/>
      <c r="P40" s="22"/>
    </row>
    <row r="41" spans="1:16" ht="39" customHeight="1" x14ac:dyDescent="0.15">
      <c r="A41" s="22"/>
      <c r="B41" s="35"/>
      <c r="C41" s="1158" t="s">
        <v>544</v>
      </c>
      <c r="D41" s="1158"/>
      <c r="E41" s="1159"/>
      <c r="F41" s="36">
        <v>0</v>
      </c>
      <c r="G41" s="37">
        <v>0</v>
      </c>
      <c r="H41" s="37">
        <v>0</v>
      </c>
      <c r="I41" s="37">
        <v>0</v>
      </c>
      <c r="J41" s="38">
        <v>0.01</v>
      </c>
      <c r="K41" s="22"/>
      <c r="L41" s="22"/>
      <c r="M41" s="22"/>
      <c r="N41" s="22"/>
      <c r="O41" s="22"/>
      <c r="P41" s="22"/>
    </row>
    <row r="42" spans="1:16" ht="39" customHeight="1" x14ac:dyDescent="0.15">
      <c r="A42" s="22"/>
      <c r="B42" s="39"/>
      <c r="C42" s="1158" t="s">
        <v>545</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546</v>
      </c>
      <c r="D43" s="1160"/>
      <c r="E43" s="1161"/>
      <c r="F43" s="41">
        <v>0.02</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q2oJCnelPjtcE6l+WSN+PbnQQR2OqL4VRUcgXNWH+drMiNcMsx8o4MZTfQcLNFH6c1oYgyTPBrmfFNTO7M+kQ==" saltValue="JjGSb5JcFdszlW7x7QO2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65</v>
      </c>
      <c r="L45" s="58">
        <v>12</v>
      </c>
      <c r="M45" s="58">
        <v>9</v>
      </c>
      <c r="N45" s="58">
        <v>9</v>
      </c>
      <c r="O45" s="59">
        <v>6</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15">
      <c r="A48" s="46"/>
      <c r="B48" s="1166"/>
      <c r="C48" s="1167"/>
      <c r="D48" s="60"/>
      <c r="E48" s="1172" t="s">
        <v>13</v>
      </c>
      <c r="F48" s="1172"/>
      <c r="G48" s="1172"/>
      <c r="H48" s="1172"/>
      <c r="I48" s="1172"/>
      <c r="J48" s="1173"/>
      <c r="K48" s="61">
        <v>79</v>
      </c>
      <c r="L48" s="62">
        <v>70</v>
      </c>
      <c r="M48" s="62">
        <v>54</v>
      </c>
      <c r="N48" s="62">
        <v>49</v>
      </c>
      <c r="O48" s="63">
        <v>39</v>
      </c>
      <c r="P48" s="46"/>
      <c r="Q48" s="46"/>
      <c r="R48" s="46"/>
      <c r="S48" s="46"/>
      <c r="T48" s="46"/>
      <c r="U48" s="46"/>
    </row>
    <row r="49" spans="1:21" ht="30.75" customHeight="1" x14ac:dyDescent="0.15">
      <c r="A49" s="46"/>
      <c r="B49" s="1166"/>
      <c r="C49" s="1167"/>
      <c r="D49" s="60"/>
      <c r="E49" s="1172" t="s">
        <v>14</v>
      </c>
      <c r="F49" s="1172"/>
      <c r="G49" s="1172"/>
      <c r="H49" s="1172"/>
      <c r="I49" s="1172"/>
      <c r="J49" s="1173"/>
      <c r="K49" s="61">
        <v>3</v>
      </c>
      <c r="L49" s="62">
        <v>6</v>
      </c>
      <c r="M49" s="62">
        <v>8</v>
      </c>
      <c r="N49" s="62">
        <v>8</v>
      </c>
      <c r="O49" s="63">
        <v>8</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232</v>
      </c>
      <c r="L52" s="62">
        <v>197</v>
      </c>
      <c r="M52" s="62">
        <v>182</v>
      </c>
      <c r="N52" s="62">
        <v>169</v>
      </c>
      <c r="O52" s="63">
        <v>153</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-85</v>
      </c>
      <c r="L53" s="67">
        <v>-109</v>
      </c>
      <c r="M53" s="67">
        <v>-111</v>
      </c>
      <c r="N53" s="67">
        <v>-103</v>
      </c>
      <c r="O53" s="68">
        <v>-100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BG4GTu8sUtouyB9jeVzgT6gwi7a51mBnubx+4y+l5a6JkobT8auq1D9jZ52DcEJEQd0S7fcT3K6ji8RUTYekQ==" saltValue="EdNNWu0YKdWFLcSgAobJ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33</v>
      </c>
      <c r="J41" s="343">
        <v>50</v>
      </c>
      <c r="K41" s="343">
        <v>42</v>
      </c>
      <c r="L41" s="343">
        <v>330</v>
      </c>
      <c r="M41" s="344">
        <v>1101</v>
      </c>
    </row>
    <row r="42" spans="2:13" ht="27.75" customHeight="1" x14ac:dyDescent="0.15">
      <c r="B42" s="1197"/>
      <c r="C42" s="1198"/>
      <c r="D42" s="104"/>
      <c r="E42" s="1203" t="s">
        <v>32</v>
      </c>
      <c r="F42" s="1203"/>
      <c r="G42" s="1203"/>
      <c r="H42" s="1204"/>
      <c r="I42" s="345" t="s">
        <v>488</v>
      </c>
      <c r="J42" s="346" t="s">
        <v>488</v>
      </c>
      <c r="K42" s="346" t="s">
        <v>488</v>
      </c>
      <c r="L42" s="346" t="s">
        <v>488</v>
      </c>
      <c r="M42" s="347" t="s">
        <v>488</v>
      </c>
    </row>
    <row r="43" spans="2:13" ht="27.75" customHeight="1" x14ac:dyDescent="0.15">
      <c r="B43" s="1197"/>
      <c r="C43" s="1198"/>
      <c r="D43" s="104"/>
      <c r="E43" s="1203" t="s">
        <v>33</v>
      </c>
      <c r="F43" s="1203"/>
      <c r="G43" s="1203"/>
      <c r="H43" s="1204"/>
      <c r="I43" s="345">
        <v>354</v>
      </c>
      <c r="J43" s="346">
        <v>293</v>
      </c>
      <c r="K43" s="346">
        <v>246</v>
      </c>
      <c r="L43" s="346">
        <v>203</v>
      </c>
      <c r="M43" s="347">
        <v>220</v>
      </c>
    </row>
    <row r="44" spans="2:13" ht="27.75" customHeight="1" x14ac:dyDescent="0.15">
      <c r="B44" s="1197"/>
      <c r="C44" s="1198"/>
      <c r="D44" s="104"/>
      <c r="E44" s="1203" t="s">
        <v>34</v>
      </c>
      <c r="F44" s="1203"/>
      <c r="G44" s="1203"/>
      <c r="H44" s="1204"/>
      <c r="I44" s="345">
        <v>46</v>
      </c>
      <c r="J44" s="346">
        <v>38</v>
      </c>
      <c r="K44" s="346">
        <v>61</v>
      </c>
      <c r="L44" s="346">
        <v>115</v>
      </c>
      <c r="M44" s="347">
        <v>112</v>
      </c>
    </row>
    <row r="45" spans="2:13" ht="27.75" customHeight="1" x14ac:dyDescent="0.15">
      <c r="B45" s="1197"/>
      <c r="C45" s="1198"/>
      <c r="D45" s="104"/>
      <c r="E45" s="1203" t="s">
        <v>35</v>
      </c>
      <c r="F45" s="1203"/>
      <c r="G45" s="1203"/>
      <c r="H45" s="1204"/>
      <c r="I45" s="345" t="s">
        <v>488</v>
      </c>
      <c r="J45" s="346" t="s">
        <v>488</v>
      </c>
      <c r="K45" s="346" t="s">
        <v>488</v>
      </c>
      <c r="L45" s="346" t="s">
        <v>488</v>
      </c>
      <c r="M45" s="347" t="s">
        <v>488</v>
      </c>
    </row>
    <row r="46" spans="2:13" ht="27.75" customHeight="1" x14ac:dyDescent="0.15">
      <c r="B46" s="1197"/>
      <c r="C46" s="1198"/>
      <c r="D46" s="105"/>
      <c r="E46" s="1203" t="s">
        <v>36</v>
      </c>
      <c r="F46" s="1203"/>
      <c r="G46" s="1203"/>
      <c r="H46" s="1204"/>
      <c r="I46" s="345" t="s">
        <v>488</v>
      </c>
      <c r="J46" s="346" t="s">
        <v>488</v>
      </c>
      <c r="K46" s="346" t="s">
        <v>488</v>
      </c>
      <c r="L46" s="346" t="s">
        <v>488</v>
      </c>
      <c r="M46" s="347" t="s">
        <v>488</v>
      </c>
    </row>
    <row r="47" spans="2:13" ht="27.75" customHeight="1" x14ac:dyDescent="0.15">
      <c r="B47" s="1197"/>
      <c r="C47" s="1198"/>
      <c r="D47" s="106"/>
      <c r="E47" s="1205" t="s">
        <v>37</v>
      </c>
      <c r="F47" s="1206"/>
      <c r="G47" s="1206"/>
      <c r="H47" s="1207"/>
      <c r="I47" s="345" t="s">
        <v>488</v>
      </c>
      <c r="J47" s="346" t="s">
        <v>488</v>
      </c>
      <c r="K47" s="346" t="s">
        <v>488</v>
      </c>
      <c r="L47" s="346" t="s">
        <v>488</v>
      </c>
      <c r="M47" s="347" t="s">
        <v>488</v>
      </c>
    </row>
    <row r="48" spans="2:13" ht="27.75" customHeight="1" x14ac:dyDescent="0.15">
      <c r="B48" s="1197"/>
      <c r="C48" s="1198"/>
      <c r="D48" s="104"/>
      <c r="E48" s="1203" t="s">
        <v>38</v>
      </c>
      <c r="F48" s="1203"/>
      <c r="G48" s="1203"/>
      <c r="H48" s="1204"/>
      <c r="I48" s="345" t="s">
        <v>488</v>
      </c>
      <c r="J48" s="346" t="s">
        <v>488</v>
      </c>
      <c r="K48" s="346" t="s">
        <v>488</v>
      </c>
      <c r="L48" s="346" t="s">
        <v>488</v>
      </c>
      <c r="M48" s="347" t="s">
        <v>488</v>
      </c>
    </row>
    <row r="49" spans="2:13" ht="27.75" customHeight="1" x14ac:dyDescent="0.15">
      <c r="B49" s="1199"/>
      <c r="C49" s="1200"/>
      <c r="D49" s="104"/>
      <c r="E49" s="1203" t="s">
        <v>39</v>
      </c>
      <c r="F49" s="1203"/>
      <c r="G49" s="1203"/>
      <c r="H49" s="1204"/>
      <c r="I49" s="345" t="s">
        <v>488</v>
      </c>
      <c r="J49" s="346" t="s">
        <v>488</v>
      </c>
      <c r="K49" s="346" t="s">
        <v>488</v>
      </c>
      <c r="L49" s="346" t="s">
        <v>488</v>
      </c>
      <c r="M49" s="347" t="s">
        <v>488</v>
      </c>
    </row>
    <row r="50" spans="2:13" ht="27.75" customHeight="1" x14ac:dyDescent="0.15">
      <c r="B50" s="1208" t="s">
        <v>40</v>
      </c>
      <c r="C50" s="1209"/>
      <c r="D50" s="107"/>
      <c r="E50" s="1203" t="s">
        <v>41</v>
      </c>
      <c r="F50" s="1203"/>
      <c r="G50" s="1203"/>
      <c r="H50" s="1204"/>
      <c r="I50" s="345">
        <v>5207</v>
      </c>
      <c r="J50" s="346">
        <v>5394</v>
      </c>
      <c r="K50" s="346">
        <v>4877</v>
      </c>
      <c r="L50" s="346">
        <v>4743</v>
      </c>
      <c r="M50" s="347">
        <v>4347</v>
      </c>
    </row>
    <row r="51" spans="2:13" ht="27.75" customHeight="1" x14ac:dyDescent="0.15">
      <c r="B51" s="1197"/>
      <c r="C51" s="1198"/>
      <c r="D51" s="104"/>
      <c r="E51" s="1203" t="s">
        <v>42</v>
      </c>
      <c r="F51" s="1203"/>
      <c r="G51" s="1203"/>
      <c r="H51" s="1204"/>
      <c r="I51" s="345" t="s">
        <v>488</v>
      </c>
      <c r="J51" s="346" t="s">
        <v>488</v>
      </c>
      <c r="K51" s="346" t="s">
        <v>488</v>
      </c>
      <c r="L51" s="346" t="s">
        <v>488</v>
      </c>
      <c r="M51" s="347" t="s">
        <v>488</v>
      </c>
    </row>
    <row r="52" spans="2:13" ht="27.75" customHeight="1" x14ac:dyDescent="0.15">
      <c r="B52" s="1199"/>
      <c r="C52" s="1200"/>
      <c r="D52" s="104"/>
      <c r="E52" s="1203" t="s">
        <v>43</v>
      </c>
      <c r="F52" s="1203"/>
      <c r="G52" s="1203"/>
      <c r="H52" s="1204"/>
      <c r="I52" s="345">
        <v>1339</v>
      </c>
      <c r="J52" s="346">
        <v>1176</v>
      </c>
      <c r="K52" s="346">
        <v>1309</v>
      </c>
      <c r="L52" s="346">
        <v>932</v>
      </c>
      <c r="M52" s="347">
        <v>957</v>
      </c>
    </row>
    <row r="53" spans="2:13" ht="27.75" customHeight="1" thickBot="1" x14ac:dyDescent="0.2">
      <c r="B53" s="1210" t="s">
        <v>19</v>
      </c>
      <c r="C53" s="1211"/>
      <c r="D53" s="108"/>
      <c r="E53" s="1212" t="s">
        <v>44</v>
      </c>
      <c r="F53" s="1212"/>
      <c r="G53" s="1212"/>
      <c r="H53" s="1213"/>
      <c r="I53" s="348">
        <v>-6114</v>
      </c>
      <c r="J53" s="349">
        <v>-6188</v>
      </c>
      <c r="K53" s="349">
        <v>-5838</v>
      </c>
      <c r="L53" s="349">
        <v>-5028</v>
      </c>
      <c r="M53" s="350">
        <v>-3871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YGQj3iEyGd8qqq6h6W5z3FCwNpTPOmUipHFu5Wb1U2B+qDeqBkuLfySW+5rPwzdGqUehzoDsHONkpH922+0gA==" saltValue="YcTh6vrlpCyPykPL1WDv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K17" sqref="K1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2366</v>
      </c>
      <c r="G55" s="120">
        <v>2167</v>
      </c>
      <c r="H55" s="121">
        <v>2010</v>
      </c>
    </row>
    <row r="56" spans="2:8" ht="52.5" customHeight="1" x14ac:dyDescent="0.15">
      <c r="B56" s="122"/>
      <c r="C56" s="1224" t="s">
        <v>47</v>
      </c>
      <c r="D56" s="1224"/>
      <c r="E56" s="1225"/>
      <c r="F56" s="123">
        <v>183</v>
      </c>
      <c r="G56" s="123">
        <v>183</v>
      </c>
      <c r="H56" s="124">
        <v>183</v>
      </c>
    </row>
    <row r="57" spans="2:8" ht="53.25" customHeight="1" x14ac:dyDescent="0.15">
      <c r="B57" s="122"/>
      <c r="C57" s="1226" t="s">
        <v>48</v>
      </c>
      <c r="D57" s="1226"/>
      <c r="E57" s="1227"/>
      <c r="F57" s="125">
        <v>2096</v>
      </c>
      <c r="G57" s="125">
        <v>2165</v>
      </c>
      <c r="H57" s="126">
        <v>2111</v>
      </c>
    </row>
    <row r="58" spans="2:8" ht="45.75" customHeight="1" x14ac:dyDescent="0.15">
      <c r="B58" s="127"/>
      <c r="C58" s="1214" t="s">
        <v>552</v>
      </c>
      <c r="D58" s="1215"/>
      <c r="E58" s="1216"/>
      <c r="F58" s="128">
        <v>244</v>
      </c>
      <c r="G58" s="128">
        <v>397</v>
      </c>
      <c r="H58" s="129">
        <v>467</v>
      </c>
    </row>
    <row r="59" spans="2:8" ht="45.75" customHeight="1" x14ac:dyDescent="0.15">
      <c r="B59" s="127"/>
      <c r="C59" s="1214" t="s">
        <v>553</v>
      </c>
      <c r="D59" s="1215"/>
      <c r="E59" s="1216"/>
      <c r="F59" s="128">
        <v>522</v>
      </c>
      <c r="G59" s="128">
        <v>522</v>
      </c>
      <c r="H59" s="129">
        <v>522</v>
      </c>
    </row>
    <row r="60" spans="2:8" ht="45.75" customHeight="1" x14ac:dyDescent="0.15">
      <c r="B60" s="127"/>
      <c r="C60" s="1214" t="s">
        <v>554</v>
      </c>
      <c r="D60" s="1215"/>
      <c r="E60" s="1216"/>
      <c r="F60" s="128">
        <v>272</v>
      </c>
      <c r="G60" s="128">
        <v>272</v>
      </c>
      <c r="H60" s="129">
        <v>272</v>
      </c>
    </row>
    <row r="61" spans="2:8" ht="45.75" customHeight="1" x14ac:dyDescent="0.15">
      <c r="B61" s="127"/>
      <c r="C61" s="1214" t="s">
        <v>555</v>
      </c>
      <c r="D61" s="1215"/>
      <c r="E61" s="1216"/>
      <c r="F61" s="128">
        <v>216</v>
      </c>
      <c r="G61" s="128">
        <v>216</v>
      </c>
      <c r="H61" s="129">
        <v>240</v>
      </c>
    </row>
    <row r="62" spans="2:8" ht="45.75" customHeight="1" thickBot="1" x14ac:dyDescent="0.2">
      <c r="B62" s="130"/>
      <c r="C62" s="1217" t="s">
        <v>556</v>
      </c>
      <c r="D62" s="1218"/>
      <c r="E62" s="1219"/>
      <c r="F62" s="131">
        <v>498</v>
      </c>
      <c r="G62" s="131">
        <v>434</v>
      </c>
      <c r="H62" s="132">
        <v>253</v>
      </c>
    </row>
    <row r="63" spans="2:8" ht="52.5" customHeight="1" thickBot="1" x14ac:dyDescent="0.2">
      <c r="B63" s="133"/>
      <c r="C63" s="1220" t="s">
        <v>49</v>
      </c>
      <c r="D63" s="1220"/>
      <c r="E63" s="1221"/>
      <c r="F63" s="134">
        <v>4645</v>
      </c>
      <c r="G63" s="134">
        <v>4516</v>
      </c>
      <c r="H63" s="135">
        <v>4304</v>
      </c>
    </row>
    <row r="64" spans="2:8" x14ac:dyDescent="0.15"/>
  </sheetData>
  <sheetProtection algorithmName="SHA-512" hashValue="Ml3dDrPDiHt3sLkxpOvrJPp5PabOQ7Re+EuG/XUTbaphjtnJM4oLzaJ56eeKtOMLxpkP3ptS92ktaCpsN4h8tQ==" saltValue="CXyYcLS81dO9oCumB7JS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242E1-72A3-43FB-96D4-FCD6E43769CF}">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566</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559</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560</v>
      </c>
      <c r="AO51" s="1233"/>
      <c r="AP51" s="1233"/>
      <c r="AQ51" s="1233"/>
      <c r="AR51" s="1233"/>
      <c r="AS51" s="1233"/>
      <c r="AT51" s="1233"/>
      <c r="AU51" s="1233"/>
      <c r="AV51" s="1233"/>
      <c r="AW51" s="1233"/>
      <c r="AX51" s="1233"/>
      <c r="AY51" s="1233"/>
      <c r="AZ51" s="1233"/>
      <c r="BA51" s="1233"/>
      <c r="BB51" s="1233" t="s">
        <v>561</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562</v>
      </c>
      <c r="BC53" s="1233"/>
      <c r="BD53" s="1233"/>
      <c r="BE53" s="1233"/>
      <c r="BF53" s="1233"/>
      <c r="BG53" s="1233"/>
      <c r="BH53" s="1233"/>
      <c r="BI53" s="1233"/>
      <c r="BJ53" s="1233"/>
      <c r="BK53" s="1233"/>
      <c r="BL53" s="1233"/>
      <c r="BM53" s="1233"/>
      <c r="BN53" s="1233"/>
      <c r="BO53" s="1233"/>
      <c r="BP53" s="1230">
        <v>47.7</v>
      </c>
      <c r="BQ53" s="1230"/>
      <c r="BR53" s="1230"/>
      <c r="BS53" s="1230"/>
      <c r="BT53" s="1230"/>
      <c r="BU53" s="1230"/>
      <c r="BV53" s="1230"/>
      <c r="BW53" s="1230"/>
      <c r="BX53" s="1230">
        <v>48.6</v>
      </c>
      <c r="BY53" s="1230"/>
      <c r="BZ53" s="1230"/>
      <c r="CA53" s="1230"/>
      <c r="CB53" s="1230"/>
      <c r="CC53" s="1230"/>
      <c r="CD53" s="1230"/>
      <c r="CE53" s="1230"/>
      <c r="CF53" s="1230">
        <v>49.3</v>
      </c>
      <c r="CG53" s="1230"/>
      <c r="CH53" s="1230"/>
      <c r="CI53" s="1230"/>
      <c r="CJ53" s="1230"/>
      <c r="CK53" s="1230"/>
      <c r="CL53" s="1230"/>
      <c r="CM53" s="1230"/>
      <c r="CN53" s="1230">
        <v>50.8</v>
      </c>
      <c r="CO53" s="1230"/>
      <c r="CP53" s="1230"/>
      <c r="CQ53" s="1230"/>
      <c r="CR53" s="1230"/>
      <c r="CS53" s="1230"/>
      <c r="CT53" s="1230"/>
      <c r="CU53" s="1230"/>
      <c r="CV53" s="1230">
        <v>51.3</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563</v>
      </c>
      <c r="AO55" s="1234"/>
      <c r="AP55" s="1234"/>
      <c r="AQ55" s="1234"/>
      <c r="AR55" s="1234"/>
      <c r="AS55" s="1234"/>
      <c r="AT55" s="1234"/>
      <c r="AU55" s="1234"/>
      <c r="AV55" s="1234"/>
      <c r="AW55" s="1234"/>
      <c r="AX55" s="1234"/>
      <c r="AY55" s="1234"/>
      <c r="AZ55" s="1234"/>
      <c r="BA55" s="1234"/>
      <c r="BB55" s="1233" t="s">
        <v>561</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562</v>
      </c>
      <c r="BC57" s="1233"/>
      <c r="BD57" s="1233"/>
      <c r="BE57" s="1233"/>
      <c r="BF57" s="1233"/>
      <c r="BG57" s="1233"/>
      <c r="BH57" s="1233"/>
      <c r="BI57" s="1233"/>
      <c r="BJ57" s="1233"/>
      <c r="BK57" s="1233"/>
      <c r="BL57" s="1233"/>
      <c r="BM57" s="1233"/>
      <c r="BN57" s="1233"/>
      <c r="BO57" s="1233"/>
      <c r="BP57" s="1230">
        <v>62.8</v>
      </c>
      <c r="BQ57" s="1230"/>
      <c r="BR57" s="1230"/>
      <c r="BS57" s="1230"/>
      <c r="BT57" s="1230"/>
      <c r="BU57" s="1230"/>
      <c r="BV57" s="1230"/>
      <c r="BW57" s="1230"/>
      <c r="BX57" s="1230">
        <v>64</v>
      </c>
      <c r="BY57" s="1230"/>
      <c r="BZ57" s="1230"/>
      <c r="CA57" s="1230"/>
      <c r="CB57" s="1230"/>
      <c r="CC57" s="1230"/>
      <c r="CD57" s="1230"/>
      <c r="CE57" s="1230"/>
      <c r="CF57" s="1230">
        <v>66.2</v>
      </c>
      <c r="CG57" s="1230"/>
      <c r="CH57" s="1230"/>
      <c r="CI57" s="1230"/>
      <c r="CJ57" s="1230"/>
      <c r="CK57" s="1230"/>
      <c r="CL57" s="1230"/>
      <c r="CM57" s="1230"/>
      <c r="CN57" s="1230">
        <v>67.099999999999994</v>
      </c>
      <c r="CO57" s="1230"/>
      <c r="CP57" s="1230"/>
      <c r="CQ57" s="1230"/>
      <c r="CR57" s="1230"/>
      <c r="CS57" s="1230"/>
      <c r="CT57" s="1230"/>
      <c r="CU57" s="1230"/>
      <c r="CV57" s="1230">
        <v>67</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564</v>
      </c>
    </row>
    <row r="64" spans="1:109" x14ac:dyDescent="0.15">
      <c r="B64" s="259"/>
      <c r="G64" s="357"/>
      <c r="I64" s="369"/>
      <c r="J64" s="369"/>
      <c r="K64" s="369"/>
      <c r="L64" s="369"/>
      <c r="M64" s="369"/>
      <c r="N64" s="370"/>
      <c r="AM64" s="357"/>
      <c r="AN64" s="357" t="s">
        <v>558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567</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559</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560</v>
      </c>
      <c r="AO73" s="1233"/>
      <c r="AP73" s="1233"/>
      <c r="AQ73" s="1233"/>
      <c r="AR73" s="1233"/>
      <c r="AS73" s="1233"/>
      <c r="AT73" s="1233"/>
      <c r="AU73" s="1233"/>
      <c r="AV73" s="1233"/>
      <c r="AW73" s="1233"/>
      <c r="AX73" s="1233"/>
      <c r="AY73" s="1233"/>
      <c r="AZ73" s="1233"/>
      <c r="BA73" s="1233"/>
      <c r="BB73" s="1233" t="s">
        <v>561</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565</v>
      </c>
      <c r="BC75" s="1233"/>
      <c r="BD75" s="1233"/>
      <c r="BE75" s="1233"/>
      <c r="BF75" s="1233"/>
      <c r="BG75" s="1233"/>
      <c r="BH75" s="1233"/>
      <c r="BI75" s="1233"/>
      <c r="BJ75" s="1233"/>
      <c r="BK75" s="1233"/>
      <c r="BL75" s="1233"/>
      <c r="BM75" s="1233"/>
      <c r="BN75" s="1233"/>
      <c r="BO75" s="1233"/>
      <c r="BP75" s="1230">
        <v>-1.2</v>
      </c>
      <c r="BQ75" s="1230"/>
      <c r="BR75" s="1230"/>
      <c r="BS75" s="1230"/>
      <c r="BT75" s="1230"/>
      <c r="BU75" s="1230"/>
      <c r="BV75" s="1230"/>
      <c r="BW75" s="1230"/>
      <c r="BX75" s="1230">
        <v>-2.5</v>
      </c>
      <c r="BY75" s="1230"/>
      <c r="BZ75" s="1230"/>
      <c r="CA75" s="1230"/>
      <c r="CB75" s="1230"/>
      <c r="CC75" s="1230"/>
      <c r="CD75" s="1230"/>
      <c r="CE75" s="1230"/>
      <c r="CF75" s="1230">
        <v>-3.2</v>
      </c>
      <c r="CG75" s="1230"/>
      <c r="CH75" s="1230"/>
      <c r="CI75" s="1230"/>
      <c r="CJ75" s="1230"/>
      <c r="CK75" s="1230"/>
      <c r="CL75" s="1230"/>
      <c r="CM75" s="1230"/>
      <c r="CN75" s="1230">
        <v>-3.6</v>
      </c>
      <c r="CO75" s="1230"/>
      <c r="CP75" s="1230"/>
      <c r="CQ75" s="1230"/>
      <c r="CR75" s="1230"/>
      <c r="CS75" s="1230"/>
      <c r="CT75" s="1230"/>
      <c r="CU75" s="1230"/>
      <c r="CV75" s="1230">
        <v>-3.3</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563</v>
      </c>
      <c r="AO77" s="1234"/>
      <c r="AP77" s="1234"/>
      <c r="AQ77" s="1234"/>
      <c r="AR77" s="1234"/>
      <c r="AS77" s="1234"/>
      <c r="AT77" s="1234"/>
      <c r="AU77" s="1234"/>
      <c r="AV77" s="1234"/>
      <c r="AW77" s="1234"/>
      <c r="AX77" s="1234"/>
      <c r="AY77" s="1234"/>
      <c r="AZ77" s="1234"/>
      <c r="BA77" s="1234"/>
      <c r="BB77" s="1233" t="s">
        <v>561</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565</v>
      </c>
      <c r="BC79" s="1233"/>
      <c r="BD79" s="1233"/>
      <c r="BE79" s="1233"/>
      <c r="BF79" s="1233"/>
      <c r="BG79" s="1233"/>
      <c r="BH79" s="1233"/>
      <c r="BI79" s="1233"/>
      <c r="BJ79" s="1233"/>
      <c r="BK79" s="1233"/>
      <c r="BL79" s="1233"/>
      <c r="BM79" s="1233"/>
      <c r="BN79" s="1233"/>
      <c r="BO79" s="1233"/>
      <c r="BP79" s="1230">
        <v>7.7</v>
      </c>
      <c r="BQ79" s="1230"/>
      <c r="BR79" s="1230"/>
      <c r="BS79" s="1230"/>
      <c r="BT79" s="1230"/>
      <c r="BU79" s="1230"/>
      <c r="BV79" s="1230"/>
      <c r="BW79" s="1230"/>
      <c r="BX79" s="1230">
        <v>8</v>
      </c>
      <c r="BY79" s="1230"/>
      <c r="BZ79" s="1230"/>
      <c r="CA79" s="1230"/>
      <c r="CB79" s="1230"/>
      <c r="CC79" s="1230"/>
      <c r="CD79" s="1230"/>
      <c r="CE79" s="1230"/>
      <c r="CF79" s="1230">
        <v>8</v>
      </c>
      <c r="CG79" s="1230"/>
      <c r="CH79" s="1230"/>
      <c r="CI79" s="1230"/>
      <c r="CJ79" s="1230"/>
      <c r="CK79" s="1230"/>
      <c r="CL79" s="1230"/>
      <c r="CM79" s="1230"/>
      <c r="CN79" s="1230">
        <v>8.3000000000000007</v>
      </c>
      <c r="CO79" s="1230"/>
      <c r="CP79" s="1230"/>
      <c r="CQ79" s="1230"/>
      <c r="CR79" s="1230"/>
      <c r="CS79" s="1230"/>
      <c r="CT79" s="1230"/>
      <c r="CU79" s="1230"/>
      <c r="CV79" s="1230">
        <v>8.4</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p/TYi8HF11Dbd7SijEtEv1JYwZ76DNtoPaL4ughnFxKddVaN0HyuId5clbaarPqin1g65arE6R0AgG7e+TJlig==" saltValue="1G8wdBsGt78BeBHctaR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ED6A-DB66-4F12-89EB-EE996922A30A}">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a+UpsWUrWi0js1QrlkpwRJCJQq01/TO39o9AdQrU97crFNuRry4epEnqOFwUSrpTeJaqK8yy5cdlMtSy0Ai2Ag==" saltValue="CfzB6jRaMUHWjmtpYp51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2BFE2-49DB-45A4-81DF-B8079BA117F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CcSg65sSmpYfetoOgEZj0+Xei5dGcbKJRVcyH5WpMSzKqE9neGdaSzv99fXTyWfMM7lZACf4nhY+qkBpldGVpQ==" saltValue="7gmwQsTqMtM1X4ZS1Z2k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104241</v>
      </c>
      <c r="E3" s="154"/>
      <c r="F3" s="155">
        <v>126262</v>
      </c>
      <c r="G3" s="156"/>
      <c r="H3" s="157"/>
    </row>
    <row r="4" spans="1:8" x14ac:dyDescent="0.15">
      <c r="A4" s="158"/>
      <c r="B4" s="159"/>
      <c r="C4" s="160"/>
      <c r="D4" s="161">
        <v>42567</v>
      </c>
      <c r="E4" s="162"/>
      <c r="F4" s="163">
        <v>56769</v>
      </c>
      <c r="G4" s="164"/>
      <c r="H4" s="165"/>
    </row>
    <row r="5" spans="1:8" x14ac:dyDescent="0.15">
      <c r="A5" s="146" t="s">
        <v>521</v>
      </c>
      <c r="B5" s="151"/>
      <c r="C5" s="152"/>
      <c r="D5" s="153">
        <v>91863</v>
      </c>
      <c r="E5" s="154"/>
      <c r="F5" s="155">
        <v>126525</v>
      </c>
      <c r="G5" s="156"/>
      <c r="H5" s="157"/>
    </row>
    <row r="6" spans="1:8" x14ac:dyDescent="0.15">
      <c r="A6" s="158"/>
      <c r="B6" s="159"/>
      <c r="C6" s="160"/>
      <c r="D6" s="161">
        <v>36715</v>
      </c>
      <c r="E6" s="162"/>
      <c r="F6" s="163">
        <v>67052</v>
      </c>
      <c r="G6" s="164"/>
      <c r="H6" s="165"/>
    </row>
    <row r="7" spans="1:8" x14ac:dyDescent="0.15">
      <c r="A7" s="146" t="s">
        <v>522</v>
      </c>
      <c r="B7" s="151"/>
      <c r="C7" s="152"/>
      <c r="D7" s="153">
        <v>88239</v>
      </c>
      <c r="E7" s="154"/>
      <c r="F7" s="155">
        <v>122054</v>
      </c>
      <c r="G7" s="156"/>
      <c r="H7" s="157"/>
    </row>
    <row r="8" spans="1:8" x14ac:dyDescent="0.15">
      <c r="A8" s="158"/>
      <c r="B8" s="159"/>
      <c r="C8" s="160"/>
      <c r="D8" s="161">
        <v>43492</v>
      </c>
      <c r="E8" s="162"/>
      <c r="F8" s="163">
        <v>68298</v>
      </c>
      <c r="G8" s="164"/>
      <c r="H8" s="165"/>
    </row>
    <row r="9" spans="1:8" x14ac:dyDescent="0.15">
      <c r="A9" s="146" t="s">
        <v>523</v>
      </c>
      <c r="B9" s="151"/>
      <c r="C9" s="152"/>
      <c r="D9" s="153">
        <v>117155</v>
      </c>
      <c r="E9" s="154"/>
      <c r="F9" s="155">
        <v>111644</v>
      </c>
      <c r="G9" s="156"/>
      <c r="H9" s="157"/>
    </row>
    <row r="10" spans="1:8" x14ac:dyDescent="0.15">
      <c r="A10" s="158"/>
      <c r="B10" s="159"/>
      <c r="C10" s="160"/>
      <c r="D10" s="161">
        <v>33331</v>
      </c>
      <c r="E10" s="162"/>
      <c r="F10" s="163">
        <v>66606</v>
      </c>
      <c r="G10" s="164"/>
      <c r="H10" s="165"/>
    </row>
    <row r="11" spans="1:8" x14ac:dyDescent="0.15">
      <c r="A11" s="146" t="s">
        <v>524</v>
      </c>
      <c r="B11" s="151"/>
      <c r="C11" s="152"/>
      <c r="D11" s="153">
        <v>168458</v>
      </c>
      <c r="E11" s="154"/>
      <c r="F11" s="155">
        <v>127917</v>
      </c>
      <c r="G11" s="156"/>
      <c r="H11" s="157"/>
    </row>
    <row r="12" spans="1:8" x14ac:dyDescent="0.15">
      <c r="A12" s="158"/>
      <c r="B12" s="159"/>
      <c r="C12" s="166"/>
      <c r="D12" s="161">
        <v>100406</v>
      </c>
      <c r="E12" s="162"/>
      <c r="F12" s="163">
        <v>69746</v>
      </c>
      <c r="G12" s="164"/>
      <c r="H12" s="165"/>
    </row>
    <row r="13" spans="1:8" x14ac:dyDescent="0.15">
      <c r="A13" s="146"/>
      <c r="B13" s="151"/>
      <c r="C13" s="152"/>
      <c r="D13" s="153">
        <v>113991</v>
      </c>
      <c r="E13" s="154"/>
      <c r="F13" s="155">
        <v>122880</v>
      </c>
      <c r="G13" s="167"/>
      <c r="H13" s="157"/>
    </row>
    <row r="14" spans="1:8" x14ac:dyDescent="0.15">
      <c r="A14" s="158"/>
      <c r="B14" s="159"/>
      <c r="C14" s="160"/>
      <c r="D14" s="161">
        <v>51302</v>
      </c>
      <c r="E14" s="162"/>
      <c r="F14" s="163">
        <v>65694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2.41</v>
      </c>
      <c r="C19" s="168">
        <f>ROUND(VALUE(SUBSTITUTE(実質収支比率等に係る経年分析!G$48,"▲","-")),2)</f>
        <v>2.84</v>
      </c>
      <c r="D19" s="168">
        <f>ROUND(VALUE(SUBSTITUTE(実質収支比率等に係る経年分析!H$48,"▲","-")),2)</f>
        <v>16.309999999999999</v>
      </c>
      <c r="E19" s="168">
        <f>ROUND(VALUE(SUBSTITUTE(実質収支比率等に係る経年分析!I$48,"▲","-")),2)</f>
        <v>12.74</v>
      </c>
      <c r="F19" s="168">
        <f>ROUND(VALUE(SUBSTITUTE(実質収支比率等に係る経年分析!J$48,"▲","-")),2)</f>
        <v>15.21</v>
      </c>
    </row>
    <row r="20" spans="1:11" x14ac:dyDescent="0.15">
      <c r="A20" s="168" t="s">
        <v>53</v>
      </c>
      <c r="B20" s="168">
        <f>ROUND(VALUE(SUBSTITUTE(実質収支比率等に係る経年分析!F$47,"▲","-")),2)</f>
        <v>81.14</v>
      </c>
      <c r="C20" s="168">
        <f>ROUND(VALUE(SUBSTITUTE(実質収支比率等に係る経年分析!G$47,"▲","-")),2)</f>
        <v>90.15</v>
      </c>
      <c r="D20" s="168">
        <f>ROUND(VALUE(SUBSTITUTE(実質収支比率等に係る経年分析!H$47,"▲","-")),2)</f>
        <v>77.010000000000005</v>
      </c>
      <c r="E20" s="168">
        <f>ROUND(VALUE(SUBSTITUTE(実質収支比率等に係る経年分析!I$47,"▲","-")),2)</f>
        <v>71.64</v>
      </c>
      <c r="F20" s="168">
        <f>ROUND(VALUE(SUBSTITUTE(実質収支比率等に係る経年分析!J$47,"▲","-")),2)</f>
        <v>50.58</v>
      </c>
    </row>
    <row r="21" spans="1:11" x14ac:dyDescent="0.15">
      <c r="A21" s="168" t="s">
        <v>54</v>
      </c>
      <c r="B21" s="168">
        <f>IF(ISNUMBER(VALUE(SUBSTITUTE(実質収支比率等に係る経年分析!F$49,"▲","-"))),ROUND(VALUE(SUBSTITUTE(実質収支比率等に係る経年分析!F$49,"▲","-")),2),NA())</f>
        <v>-13.65</v>
      </c>
      <c r="C21" s="168">
        <f>IF(ISNUMBER(VALUE(SUBSTITUTE(実質収支比率等に係る経年分析!G$49,"▲","-"))),ROUND(VALUE(SUBSTITUTE(実質収支比率等に係る経年分析!G$49,"▲","-")),2),NA())</f>
        <v>-2.87</v>
      </c>
      <c r="D21" s="168">
        <f>IF(ISNUMBER(VALUE(SUBSTITUTE(実質収支比率等に係る経年分析!H$49,"▲","-"))),ROUND(VALUE(SUBSTITUTE(実質収支比率等に係る経年分析!H$49,"▲","-")),2),NA())</f>
        <v>-9.2799999999999994</v>
      </c>
      <c r="E21" s="168">
        <f>IF(ISNUMBER(VALUE(SUBSTITUTE(実質収支比率等に係る経年分析!I$49,"▲","-"))),ROUND(VALUE(SUBSTITUTE(実質収支比率等に係る経年分析!I$49,"▲","-")),2),NA())</f>
        <v>-10.4</v>
      </c>
      <c r="F21" s="168">
        <f>IF(ISNUMBER(VALUE(SUBSTITUTE(実質収支比率等に係る経年分析!J$49,"▲","-"))),ROUND(VALUE(SUBSTITUTE(実質収支比率等に係る経年分析!J$49,"▲","-")),2),NA())</f>
        <v>-3.45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平山簡易水道特別会計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人づくり資金貸付事業特別会計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介護予防支援事業特別会計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0.28000000000000003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0.15</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0.85</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2.17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2.75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15.19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232</v>
      </c>
      <c r="E42" s="170"/>
      <c r="F42" s="170"/>
      <c r="G42" s="170">
        <f>'実質公債費比率（分子）の構造'!L$52</f>
        <v>197</v>
      </c>
      <c r="H42" s="170"/>
      <c r="I42" s="170"/>
      <c r="J42" s="170">
        <f>'実質公債費比率（分子）の構造'!M$52</f>
        <v>182</v>
      </c>
      <c r="K42" s="170"/>
      <c r="L42" s="170"/>
      <c r="M42" s="170">
        <f>'実質公債費比率（分子）の構造'!N$52</f>
        <v>169</v>
      </c>
      <c r="N42" s="170"/>
      <c r="O42" s="170"/>
      <c r="P42" s="170">
        <f>'実質公債費比率（分子）の構造'!O$52</f>
        <v>153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v>
      </c>
      <c r="C45" s="170"/>
      <c r="D45" s="170"/>
      <c r="E45" s="170">
        <f>'実質公債費比率（分子）の構造'!L$49</f>
        <v>6</v>
      </c>
      <c r="F45" s="170"/>
      <c r="G45" s="170"/>
      <c r="H45" s="170">
        <f>'実質公債費比率（分子）の構造'!M$49</f>
        <v>8</v>
      </c>
      <c r="I45" s="170"/>
      <c r="J45" s="170"/>
      <c r="K45" s="170">
        <f>'実質公債費比率（分子）の構造'!N$49</f>
        <v>8</v>
      </c>
      <c r="L45" s="170"/>
      <c r="M45" s="170"/>
      <c r="N45" s="170">
        <f>'実質公債費比率（分子）の構造'!O$49</f>
        <v>8</v>
      </c>
      <c r="O45" s="170"/>
      <c r="P45" s="170"/>
    </row>
    <row r="46" spans="1:16" x14ac:dyDescent="0.15">
      <c r="A46" s="170" t="s">
        <v>64</v>
      </c>
      <c r="B46" s="170">
        <f>'実質公債費比率（分子）の構造'!K$48</f>
        <v>79</v>
      </c>
      <c r="C46" s="170"/>
      <c r="D46" s="170"/>
      <c r="E46" s="170">
        <f>'実質公債費比率（分子）の構造'!L$48</f>
        <v>70</v>
      </c>
      <c r="F46" s="170"/>
      <c r="G46" s="170"/>
      <c r="H46" s="170">
        <f>'実質公債費比率（分子）の構造'!M$48</f>
        <v>54</v>
      </c>
      <c r="I46" s="170"/>
      <c r="J46" s="170"/>
      <c r="K46" s="170">
        <f>'実質公債費比率（分子）の構造'!N$48</f>
        <v>49</v>
      </c>
      <c r="L46" s="170"/>
      <c r="M46" s="170"/>
      <c r="N46" s="170">
        <f>'実質公債費比率（分子）の構造'!O$48</f>
        <v>39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65</v>
      </c>
      <c r="C49" s="170"/>
      <c r="D49" s="170"/>
      <c r="E49" s="170">
        <f>'実質公債費比率（分子）の構造'!L$45</f>
        <v>12</v>
      </c>
      <c r="F49" s="170"/>
      <c r="G49" s="170"/>
      <c r="H49" s="170">
        <f>'実質公債費比率（分子）の構造'!M$45</f>
        <v>9</v>
      </c>
      <c r="I49" s="170"/>
      <c r="J49" s="170"/>
      <c r="K49" s="170">
        <f>'実質公債費比率（分子）の構造'!N$45</f>
        <v>9</v>
      </c>
      <c r="L49" s="170"/>
      <c r="M49" s="170"/>
      <c r="N49" s="170">
        <f>'実質公債費比率（分子）の構造'!O$45</f>
        <v>6</v>
      </c>
      <c r="O49" s="170"/>
      <c r="P49" s="170"/>
    </row>
    <row r="50" spans="1:16" x14ac:dyDescent="0.15">
      <c r="A50" s="170" t="s">
        <v>67</v>
      </c>
      <c r="B50" s="170" t="e">
        <f>NA()</f>
        <v>#N/A</v>
      </c>
      <c r="C50" s="170">
        <f>IF(ISNUMBER('実質公債費比率（分子）の構造'!K$53),'実質公債費比率（分子）の構造'!K$53,NA())</f>
        <v>-85</v>
      </c>
      <c r="D50" s="170" t="e">
        <f>NA()</f>
        <v>#N/A</v>
      </c>
      <c r="E50" s="170" t="e">
        <f>NA()</f>
        <v>#N/A</v>
      </c>
      <c r="F50" s="170">
        <f>IF(ISNUMBER('実質公債費比率（分子）の構造'!L$53),'実質公債費比率（分子）の構造'!L$53,NA())</f>
        <v>-109</v>
      </c>
      <c r="G50" s="170" t="e">
        <f>NA()</f>
        <v>#N/A</v>
      </c>
      <c r="H50" s="170" t="e">
        <f>NA()</f>
        <v>#N/A</v>
      </c>
      <c r="I50" s="170">
        <f>IF(ISNUMBER('実質公債費比率（分子）の構造'!M$53),'実質公債費比率（分子）の構造'!M$53,NA())</f>
        <v>-111</v>
      </c>
      <c r="J50" s="170" t="e">
        <f>NA()</f>
        <v>#N/A</v>
      </c>
      <c r="K50" s="170" t="e">
        <f>NA()</f>
        <v>#N/A</v>
      </c>
      <c r="L50" s="170">
        <f>IF(ISNUMBER('実質公債費比率（分子）の構造'!N$53),'実質公債費比率（分子）の構造'!N$53,NA())</f>
        <v>-103</v>
      </c>
      <c r="M50" s="170" t="e">
        <f>NA()</f>
        <v>#N/A</v>
      </c>
      <c r="N50" s="170" t="e">
        <f>NA()</f>
        <v>#N/A</v>
      </c>
      <c r="O50" s="170">
        <f>IF(ISNUMBER('実質公債費比率（分子）の構造'!O$53),'実質公債費比率（分子）の構造'!O$53,NA())</f>
        <v>-100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1339</v>
      </c>
      <c r="E56" s="169"/>
      <c r="F56" s="169"/>
      <c r="G56" s="169">
        <f>'将来負担比率（分子）の構造'!J$52</f>
        <v>1176</v>
      </c>
      <c r="H56" s="169"/>
      <c r="I56" s="169"/>
      <c r="J56" s="169">
        <f>'将来負担比率（分子）の構造'!K$52</f>
        <v>1309</v>
      </c>
      <c r="K56" s="169"/>
      <c r="L56" s="169"/>
      <c r="M56" s="169">
        <f>'将来負担比率（分子）の構造'!L$52</f>
        <v>932</v>
      </c>
      <c r="N56" s="169"/>
      <c r="O56" s="169"/>
      <c r="P56" s="169">
        <f>'将来負担比率（分子）の構造'!M$52</f>
        <v>957</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5207</v>
      </c>
      <c r="E58" s="169"/>
      <c r="F58" s="169"/>
      <c r="G58" s="169">
        <f>'将来負担比率（分子）の構造'!J$50</f>
        <v>5394</v>
      </c>
      <c r="H58" s="169"/>
      <c r="I58" s="169"/>
      <c r="J58" s="169">
        <f>'将来負担比率（分子）の構造'!K$50</f>
        <v>4877</v>
      </c>
      <c r="K58" s="169"/>
      <c r="L58" s="169"/>
      <c r="M58" s="169">
        <f>'将来負担比率（分子）の構造'!L$50</f>
        <v>4743</v>
      </c>
      <c r="N58" s="169"/>
      <c r="O58" s="169"/>
      <c r="P58" s="169">
        <f>'将来負担比率（分子）の構造'!M$50</f>
        <v>4347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f>'将来負担比率（分子）の構造'!I$44</f>
        <v>46</v>
      </c>
      <c r="C63" s="169"/>
      <c r="D63" s="169"/>
      <c r="E63" s="169">
        <f>'将来負担比率（分子）の構造'!J$44</f>
        <v>38</v>
      </c>
      <c r="F63" s="169"/>
      <c r="G63" s="169"/>
      <c r="H63" s="169">
        <f>'将来負担比率（分子）の構造'!K$44</f>
        <v>61</v>
      </c>
      <c r="I63" s="169"/>
      <c r="J63" s="169"/>
      <c r="K63" s="169">
        <f>'将来負担比率（分子）の構造'!L$44</f>
        <v>115</v>
      </c>
      <c r="L63" s="169"/>
      <c r="M63" s="169"/>
      <c r="N63" s="169">
        <f>'将来負担比率（分子）の構造'!M$44</f>
        <v>112</v>
      </c>
      <c r="O63" s="169"/>
      <c r="P63" s="169"/>
    </row>
    <row r="64" spans="1:16" x14ac:dyDescent="0.15">
      <c r="A64" s="169" t="s">
        <v>33</v>
      </c>
      <c r="B64" s="169">
        <f>'将来負担比率（分子）の構造'!I$43</f>
        <v>354</v>
      </c>
      <c r="C64" s="169"/>
      <c r="D64" s="169"/>
      <c r="E64" s="169">
        <f>'将来負担比率（分子）の構造'!J$43</f>
        <v>293</v>
      </c>
      <c r="F64" s="169"/>
      <c r="G64" s="169"/>
      <c r="H64" s="169">
        <f>'将来負担比率（分子）の構造'!K$43</f>
        <v>246</v>
      </c>
      <c r="I64" s="169"/>
      <c r="J64" s="169"/>
      <c r="K64" s="169">
        <f>'将来負担比率（分子）の構造'!L$43</f>
        <v>203</v>
      </c>
      <c r="L64" s="169"/>
      <c r="M64" s="169"/>
      <c r="N64" s="169">
        <f>'将来負担比率（分子）の構造'!M$43</f>
        <v>220</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33</v>
      </c>
      <c r="C66" s="169"/>
      <c r="D66" s="169"/>
      <c r="E66" s="169">
        <f>'将来負担比率（分子）の構造'!J$41</f>
        <v>50</v>
      </c>
      <c r="F66" s="169"/>
      <c r="G66" s="169"/>
      <c r="H66" s="169">
        <f>'将来負担比率（分子）の構造'!K$41</f>
        <v>42</v>
      </c>
      <c r="I66" s="169"/>
      <c r="J66" s="169"/>
      <c r="K66" s="169">
        <f>'将来負担比率（分子）の構造'!L$41</f>
        <v>330</v>
      </c>
      <c r="L66" s="169"/>
      <c r="M66" s="169"/>
      <c r="N66" s="169">
        <f>'将来負担比率（分子）の構造'!M$41</f>
        <v>1101</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2366</v>
      </c>
      <c r="C72" s="173">
        <f>基金残高に係る経年分析!G55</f>
        <v>2167</v>
      </c>
      <c r="D72" s="173">
        <f>基金残高に係る経年分析!H55</f>
        <v>2010</v>
      </c>
    </row>
    <row r="73" spans="1:16" x14ac:dyDescent="0.15">
      <c r="A73" s="172" t="s">
        <v>74</v>
      </c>
      <c r="B73" s="173">
        <f>基金残高に係る経年分析!F56</f>
        <v>183</v>
      </c>
      <c r="C73" s="173">
        <f>基金残高に係る経年分析!G56</f>
        <v>183</v>
      </c>
      <c r="D73" s="173">
        <f>基金残高に係る経年分析!H56</f>
        <v>183</v>
      </c>
    </row>
    <row r="74" spans="1:16" x14ac:dyDescent="0.15">
      <c r="A74" s="172" t="s">
        <v>75</v>
      </c>
      <c r="B74" s="173">
        <f>基金残高に係る経年分析!F57</f>
        <v>2096</v>
      </c>
      <c r="C74" s="173">
        <f>基金残高に係る経年分析!G57</f>
        <v>2165</v>
      </c>
      <c r="D74" s="173">
        <f>基金残高に係る経年分析!H57</f>
        <v>2111</v>
      </c>
    </row>
  </sheetData>
  <sheetProtection algorithmName="SHA-512" hashValue="KgxBu/WBRum6w1ACJn4D3vKdmG4Y2ezA3LUGUlmXx8g6giPBK6T8pO/HGZP+HZnoNmn33RUtGOCiKmXM6an+bQ==" saltValue="oEkNwCyvsnlMg+Y+UaRs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3301123</v>
      </c>
      <c r="S5" s="626"/>
      <c r="T5" s="626"/>
      <c r="U5" s="626"/>
      <c r="V5" s="626"/>
      <c r="W5" s="626"/>
      <c r="X5" s="626"/>
      <c r="Y5" s="627"/>
      <c r="Z5" s="628">
        <v>44.8</v>
      </c>
      <c r="AA5" s="628"/>
      <c r="AB5" s="628"/>
      <c r="AC5" s="628"/>
      <c r="AD5" s="629">
        <v>3301123</v>
      </c>
      <c r="AE5" s="629"/>
      <c r="AF5" s="629"/>
      <c r="AG5" s="629"/>
      <c r="AH5" s="629"/>
      <c r="AI5" s="629"/>
      <c r="AJ5" s="629"/>
      <c r="AK5" s="629"/>
      <c r="AL5" s="630">
        <v>89.2</v>
      </c>
      <c r="AM5" s="631"/>
      <c r="AN5" s="631"/>
      <c r="AO5" s="632"/>
      <c r="AP5" s="622" t="s">
        <v>215</v>
      </c>
      <c r="AQ5" s="623"/>
      <c r="AR5" s="623"/>
      <c r="AS5" s="623"/>
      <c r="AT5" s="623"/>
      <c r="AU5" s="623"/>
      <c r="AV5" s="623"/>
      <c r="AW5" s="623"/>
      <c r="AX5" s="623"/>
      <c r="AY5" s="623"/>
      <c r="AZ5" s="623"/>
      <c r="BA5" s="623"/>
      <c r="BB5" s="623"/>
      <c r="BC5" s="623"/>
      <c r="BD5" s="623"/>
      <c r="BE5" s="623"/>
      <c r="BF5" s="624"/>
      <c r="BG5" s="636">
        <v>3300161</v>
      </c>
      <c r="BH5" s="637"/>
      <c r="BI5" s="637"/>
      <c r="BJ5" s="637"/>
      <c r="BK5" s="637"/>
      <c r="BL5" s="637"/>
      <c r="BM5" s="637"/>
      <c r="BN5" s="638"/>
      <c r="BO5" s="639">
        <v>100</v>
      </c>
      <c r="BP5" s="639"/>
      <c r="BQ5" s="639"/>
      <c r="BR5" s="639"/>
      <c r="BS5" s="640" t="s">
        <v>121</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30827</v>
      </c>
      <c r="S6" s="637"/>
      <c r="T6" s="637"/>
      <c r="U6" s="637"/>
      <c r="V6" s="637"/>
      <c r="W6" s="637"/>
      <c r="X6" s="637"/>
      <c r="Y6" s="638"/>
      <c r="Z6" s="639">
        <v>0.4</v>
      </c>
      <c r="AA6" s="639"/>
      <c r="AB6" s="639"/>
      <c r="AC6" s="639"/>
      <c r="AD6" s="640">
        <v>30827</v>
      </c>
      <c r="AE6" s="640"/>
      <c r="AF6" s="640"/>
      <c r="AG6" s="640"/>
      <c r="AH6" s="640"/>
      <c r="AI6" s="640"/>
      <c r="AJ6" s="640"/>
      <c r="AK6" s="640"/>
      <c r="AL6" s="641">
        <v>0.8</v>
      </c>
      <c r="AM6" s="642"/>
      <c r="AN6" s="642"/>
      <c r="AO6" s="643"/>
      <c r="AP6" s="633" t="s">
        <v>220</v>
      </c>
      <c r="AQ6" s="634"/>
      <c r="AR6" s="634"/>
      <c r="AS6" s="634"/>
      <c r="AT6" s="634"/>
      <c r="AU6" s="634"/>
      <c r="AV6" s="634"/>
      <c r="AW6" s="634"/>
      <c r="AX6" s="634"/>
      <c r="AY6" s="634"/>
      <c r="AZ6" s="634"/>
      <c r="BA6" s="634"/>
      <c r="BB6" s="634"/>
      <c r="BC6" s="634"/>
      <c r="BD6" s="634"/>
      <c r="BE6" s="634"/>
      <c r="BF6" s="635"/>
      <c r="BG6" s="636">
        <v>3300161</v>
      </c>
      <c r="BH6" s="637"/>
      <c r="BI6" s="637"/>
      <c r="BJ6" s="637"/>
      <c r="BK6" s="637"/>
      <c r="BL6" s="637"/>
      <c r="BM6" s="637"/>
      <c r="BN6" s="638"/>
      <c r="BO6" s="639">
        <v>100</v>
      </c>
      <c r="BP6" s="639"/>
      <c r="BQ6" s="639"/>
      <c r="BR6" s="639"/>
      <c r="BS6" s="640" t="s">
        <v>121</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59804</v>
      </c>
      <c r="CS6" s="637"/>
      <c r="CT6" s="637"/>
      <c r="CU6" s="637"/>
      <c r="CV6" s="637"/>
      <c r="CW6" s="637"/>
      <c r="CX6" s="637"/>
      <c r="CY6" s="638"/>
      <c r="CZ6" s="630">
        <v>1</v>
      </c>
      <c r="DA6" s="631"/>
      <c r="DB6" s="631"/>
      <c r="DC6" s="647"/>
      <c r="DD6" s="645" t="s">
        <v>121</v>
      </c>
      <c r="DE6" s="637"/>
      <c r="DF6" s="637"/>
      <c r="DG6" s="637"/>
      <c r="DH6" s="637"/>
      <c r="DI6" s="637"/>
      <c r="DJ6" s="637"/>
      <c r="DK6" s="637"/>
      <c r="DL6" s="637"/>
      <c r="DM6" s="637"/>
      <c r="DN6" s="637"/>
      <c r="DO6" s="637"/>
      <c r="DP6" s="638"/>
      <c r="DQ6" s="645">
        <v>59804</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850</v>
      </c>
      <c r="S7" s="637"/>
      <c r="T7" s="637"/>
      <c r="U7" s="637"/>
      <c r="V7" s="637"/>
      <c r="W7" s="637"/>
      <c r="X7" s="637"/>
      <c r="Y7" s="638"/>
      <c r="Z7" s="639">
        <v>0</v>
      </c>
      <c r="AA7" s="639"/>
      <c r="AB7" s="639"/>
      <c r="AC7" s="639"/>
      <c r="AD7" s="640">
        <v>850</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1674686</v>
      </c>
      <c r="BH7" s="637"/>
      <c r="BI7" s="637"/>
      <c r="BJ7" s="637"/>
      <c r="BK7" s="637"/>
      <c r="BL7" s="637"/>
      <c r="BM7" s="637"/>
      <c r="BN7" s="638"/>
      <c r="BO7" s="639">
        <v>50.7</v>
      </c>
      <c r="BP7" s="639"/>
      <c r="BQ7" s="639"/>
      <c r="BR7" s="639"/>
      <c r="BS7" s="640" t="s">
        <v>121</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1221232</v>
      </c>
      <c r="CS7" s="637"/>
      <c r="CT7" s="637"/>
      <c r="CU7" s="637"/>
      <c r="CV7" s="637"/>
      <c r="CW7" s="637"/>
      <c r="CX7" s="637"/>
      <c r="CY7" s="638"/>
      <c r="CZ7" s="639">
        <v>19.399999999999999</v>
      </c>
      <c r="DA7" s="639"/>
      <c r="DB7" s="639"/>
      <c r="DC7" s="639"/>
      <c r="DD7" s="645">
        <v>45644</v>
      </c>
      <c r="DE7" s="637"/>
      <c r="DF7" s="637"/>
      <c r="DG7" s="637"/>
      <c r="DH7" s="637"/>
      <c r="DI7" s="637"/>
      <c r="DJ7" s="637"/>
      <c r="DK7" s="637"/>
      <c r="DL7" s="637"/>
      <c r="DM7" s="637"/>
      <c r="DN7" s="637"/>
      <c r="DO7" s="637"/>
      <c r="DP7" s="638"/>
      <c r="DQ7" s="645">
        <v>721792</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14882</v>
      </c>
      <c r="S8" s="637"/>
      <c r="T8" s="637"/>
      <c r="U8" s="637"/>
      <c r="V8" s="637"/>
      <c r="W8" s="637"/>
      <c r="X8" s="637"/>
      <c r="Y8" s="638"/>
      <c r="Z8" s="639">
        <v>0.2</v>
      </c>
      <c r="AA8" s="639"/>
      <c r="AB8" s="639"/>
      <c r="AC8" s="639"/>
      <c r="AD8" s="640">
        <v>14882</v>
      </c>
      <c r="AE8" s="640"/>
      <c r="AF8" s="640"/>
      <c r="AG8" s="640"/>
      <c r="AH8" s="640"/>
      <c r="AI8" s="640"/>
      <c r="AJ8" s="640"/>
      <c r="AK8" s="640"/>
      <c r="AL8" s="641">
        <v>0.4</v>
      </c>
      <c r="AM8" s="642"/>
      <c r="AN8" s="642"/>
      <c r="AO8" s="643"/>
      <c r="AP8" s="633" t="s">
        <v>226</v>
      </c>
      <c r="AQ8" s="634"/>
      <c r="AR8" s="634"/>
      <c r="AS8" s="634"/>
      <c r="AT8" s="634"/>
      <c r="AU8" s="634"/>
      <c r="AV8" s="634"/>
      <c r="AW8" s="634"/>
      <c r="AX8" s="634"/>
      <c r="AY8" s="634"/>
      <c r="AZ8" s="634"/>
      <c r="BA8" s="634"/>
      <c r="BB8" s="634"/>
      <c r="BC8" s="634"/>
      <c r="BD8" s="634"/>
      <c r="BE8" s="634"/>
      <c r="BF8" s="635"/>
      <c r="BG8" s="636">
        <v>19775</v>
      </c>
      <c r="BH8" s="637"/>
      <c r="BI8" s="637"/>
      <c r="BJ8" s="637"/>
      <c r="BK8" s="637"/>
      <c r="BL8" s="637"/>
      <c r="BM8" s="637"/>
      <c r="BN8" s="638"/>
      <c r="BO8" s="639">
        <v>0.6</v>
      </c>
      <c r="BP8" s="639"/>
      <c r="BQ8" s="639"/>
      <c r="BR8" s="639"/>
      <c r="BS8" s="640" t="s">
        <v>121</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1219041</v>
      </c>
      <c r="CS8" s="637"/>
      <c r="CT8" s="637"/>
      <c r="CU8" s="637"/>
      <c r="CV8" s="637"/>
      <c r="CW8" s="637"/>
      <c r="CX8" s="637"/>
      <c r="CY8" s="638"/>
      <c r="CZ8" s="639">
        <v>19.399999999999999</v>
      </c>
      <c r="DA8" s="639"/>
      <c r="DB8" s="639"/>
      <c r="DC8" s="639"/>
      <c r="DD8" s="645">
        <v>2268</v>
      </c>
      <c r="DE8" s="637"/>
      <c r="DF8" s="637"/>
      <c r="DG8" s="637"/>
      <c r="DH8" s="637"/>
      <c r="DI8" s="637"/>
      <c r="DJ8" s="637"/>
      <c r="DK8" s="637"/>
      <c r="DL8" s="637"/>
      <c r="DM8" s="637"/>
      <c r="DN8" s="637"/>
      <c r="DO8" s="637"/>
      <c r="DP8" s="638"/>
      <c r="DQ8" s="645">
        <v>832326</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17062</v>
      </c>
      <c r="S9" s="637"/>
      <c r="T9" s="637"/>
      <c r="U9" s="637"/>
      <c r="V9" s="637"/>
      <c r="W9" s="637"/>
      <c r="X9" s="637"/>
      <c r="Y9" s="638"/>
      <c r="Z9" s="639">
        <v>0.2</v>
      </c>
      <c r="AA9" s="639"/>
      <c r="AB9" s="639"/>
      <c r="AC9" s="639"/>
      <c r="AD9" s="640">
        <v>17062</v>
      </c>
      <c r="AE9" s="640"/>
      <c r="AF9" s="640"/>
      <c r="AG9" s="640"/>
      <c r="AH9" s="640"/>
      <c r="AI9" s="640"/>
      <c r="AJ9" s="640"/>
      <c r="AK9" s="640"/>
      <c r="AL9" s="641">
        <v>0.5</v>
      </c>
      <c r="AM9" s="642"/>
      <c r="AN9" s="642"/>
      <c r="AO9" s="643"/>
      <c r="AP9" s="633" t="s">
        <v>229</v>
      </c>
      <c r="AQ9" s="634"/>
      <c r="AR9" s="634"/>
      <c r="AS9" s="634"/>
      <c r="AT9" s="634"/>
      <c r="AU9" s="634"/>
      <c r="AV9" s="634"/>
      <c r="AW9" s="634"/>
      <c r="AX9" s="634"/>
      <c r="AY9" s="634"/>
      <c r="AZ9" s="634"/>
      <c r="BA9" s="634"/>
      <c r="BB9" s="634"/>
      <c r="BC9" s="634"/>
      <c r="BD9" s="634"/>
      <c r="BE9" s="634"/>
      <c r="BF9" s="635"/>
      <c r="BG9" s="636">
        <v>1091196</v>
      </c>
      <c r="BH9" s="637"/>
      <c r="BI9" s="637"/>
      <c r="BJ9" s="637"/>
      <c r="BK9" s="637"/>
      <c r="BL9" s="637"/>
      <c r="BM9" s="637"/>
      <c r="BN9" s="638"/>
      <c r="BO9" s="639">
        <v>33.1</v>
      </c>
      <c r="BP9" s="639"/>
      <c r="BQ9" s="639"/>
      <c r="BR9" s="639"/>
      <c r="BS9" s="640" t="s">
        <v>121</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520842</v>
      </c>
      <c r="CS9" s="637"/>
      <c r="CT9" s="637"/>
      <c r="CU9" s="637"/>
      <c r="CV9" s="637"/>
      <c r="CW9" s="637"/>
      <c r="CX9" s="637"/>
      <c r="CY9" s="638"/>
      <c r="CZ9" s="639">
        <v>8.3000000000000007</v>
      </c>
      <c r="DA9" s="639"/>
      <c r="DB9" s="639"/>
      <c r="DC9" s="639"/>
      <c r="DD9" s="645">
        <v>828</v>
      </c>
      <c r="DE9" s="637"/>
      <c r="DF9" s="637"/>
      <c r="DG9" s="637"/>
      <c r="DH9" s="637"/>
      <c r="DI9" s="637"/>
      <c r="DJ9" s="637"/>
      <c r="DK9" s="637"/>
      <c r="DL9" s="637"/>
      <c r="DM9" s="637"/>
      <c r="DN9" s="637"/>
      <c r="DO9" s="637"/>
      <c r="DP9" s="638"/>
      <c r="DQ9" s="645">
        <v>461401</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24996</v>
      </c>
      <c r="BH10" s="637"/>
      <c r="BI10" s="637"/>
      <c r="BJ10" s="637"/>
      <c r="BK10" s="637"/>
      <c r="BL10" s="637"/>
      <c r="BM10" s="637"/>
      <c r="BN10" s="638"/>
      <c r="BO10" s="639">
        <v>0.8</v>
      </c>
      <c r="BP10" s="639"/>
      <c r="BQ10" s="639"/>
      <c r="BR10" s="639"/>
      <c r="BS10" s="640" t="s">
        <v>121</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274961</v>
      </c>
      <c r="S11" s="637"/>
      <c r="T11" s="637"/>
      <c r="U11" s="637"/>
      <c r="V11" s="637"/>
      <c r="W11" s="637"/>
      <c r="X11" s="637"/>
      <c r="Y11" s="638"/>
      <c r="Z11" s="641">
        <v>3.7</v>
      </c>
      <c r="AA11" s="642"/>
      <c r="AB11" s="642"/>
      <c r="AC11" s="648"/>
      <c r="AD11" s="645">
        <v>274961</v>
      </c>
      <c r="AE11" s="637"/>
      <c r="AF11" s="637"/>
      <c r="AG11" s="637"/>
      <c r="AH11" s="637"/>
      <c r="AI11" s="637"/>
      <c r="AJ11" s="637"/>
      <c r="AK11" s="638"/>
      <c r="AL11" s="641">
        <v>7.4</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538719</v>
      </c>
      <c r="BH11" s="637"/>
      <c r="BI11" s="637"/>
      <c r="BJ11" s="637"/>
      <c r="BK11" s="637"/>
      <c r="BL11" s="637"/>
      <c r="BM11" s="637"/>
      <c r="BN11" s="638"/>
      <c r="BO11" s="639">
        <v>16.3</v>
      </c>
      <c r="BP11" s="639"/>
      <c r="BQ11" s="639"/>
      <c r="BR11" s="639"/>
      <c r="BS11" s="640" t="s">
        <v>121</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97544</v>
      </c>
      <c r="CS11" s="637"/>
      <c r="CT11" s="637"/>
      <c r="CU11" s="637"/>
      <c r="CV11" s="637"/>
      <c r="CW11" s="637"/>
      <c r="CX11" s="637"/>
      <c r="CY11" s="638"/>
      <c r="CZ11" s="639">
        <v>1.6</v>
      </c>
      <c r="DA11" s="639"/>
      <c r="DB11" s="639"/>
      <c r="DC11" s="639"/>
      <c r="DD11" s="645">
        <v>7055</v>
      </c>
      <c r="DE11" s="637"/>
      <c r="DF11" s="637"/>
      <c r="DG11" s="637"/>
      <c r="DH11" s="637"/>
      <c r="DI11" s="637"/>
      <c r="DJ11" s="637"/>
      <c r="DK11" s="637"/>
      <c r="DL11" s="637"/>
      <c r="DM11" s="637"/>
      <c r="DN11" s="637"/>
      <c r="DO11" s="637"/>
      <c r="DP11" s="638"/>
      <c r="DQ11" s="645">
        <v>86083</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1529035</v>
      </c>
      <c r="BH12" s="637"/>
      <c r="BI12" s="637"/>
      <c r="BJ12" s="637"/>
      <c r="BK12" s="637"/>
      <c r="BL12" s="637"/>
      <c r="BM12" s="637"/>
      <c r="BN12" s="638"/>
      <c r="BO12" s="639">
        <v>46.3</v>
      </c>
      <c r="BP12" s="639"/>
      <c r="BQ12" s="639"/>
      <c r="BR12" s="639"/>
      <c r="BS12" s="640" t="s">
        <v>121</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212089</v>
      </c>
      <c r="CS12" s="637"/>
      <c r="CT12" s="637"/>
      <c r="CU12" s="637"/>
      <c r="CV12" s="637"/>
      <c r="CW12" s="637"/>
      <c r="CX12" s="637"/>
      <c r="CY12" s="638"/>
      <c r="CZ12" s="639">
        <v>3.4</v>
      </c>
      <c r="DA12" s="639"/>
      <c r="DB12" s="639"/>
      <c r="DC12" s="639"/>
      <c r="DD12" s="645">
        <v>3236</v>
      </c>
      <c r="DE12" s="637"/>
      <c r="DF12" s="637"/>
      <c r="DG12" s="637"/>
      <c r="DH12" s="637"/>
      <c r="DI12" s="637"/>
      <c r="DJ12" s="637"/>
      <c r="DK12" s="637"/>
      <c r="DL12" s="637"/>
      <c r="DM12" s="637"/>
      <c r="DN12" s="637"/>
      <c r="DO12" s="637"/>
      <c r="DP12" s="638"/>
      <c r="DQ12" s="645">
        <v>205447</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1529035</v>
      </c>
      <c r="BH13" s="637"/>
      <c r="BI13" s="637"/>
      <c r="BJ13" s="637"/>
      <c r="BK13" s="637"/>
      <c r="BL13" s="637"/>
      <c r="BM13" s="637"/>
      <c r="BN13" s="638"/>
      <c r="BO13" s="639">
        <v>46.3</v>
      </c>
      <c r="BP13" s="639"/>
      <c r="BQ13" s="639"/>
      <c r="BR13" s="639"/>
      <c r="BS13" s="640" t="s">
        <v>121</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779523</v>
      </c>
      <c r="CS13" s="637"/>
      <c r="CT13" s="637"/>
      <c r="CU13" s="637"/>
      <c r="CV13" s="637"/>
      <c r="CW13" s="637"/>
      <c r="CX13" s="637"/>
      <c r="CY13" s="638"/>
      <c r="CZ13" s="639">
        <v>12.4</v>
      </c>
      <c r="DA13" s="639"/>
      <c r="DB13" s="639"/>
      <c r="DC13" s="639"/>
      <c r="DD13" s="645">
        <v>351398</v>
      </c>
      <c r="DE13" s="637"/>
      <c r="DF13" s="637"/>
      <c r="DG13" s="637"/>
      <c r="DH13" s="637"/>
      <c r="DI13" s="637"/>
      <c r="DJ13" s="637"/>
      <c r="DK13" s="637"/>
      <c r="DL13" s="637"/>
      <c r="DM13" s="637"/>
      <c r="DN13" s="637"/>
      <c r="DO13" s="637"/>
      <c r="DP13" s="638"/>
      <c r="DQ13" s="645">
        <v>697583</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207</v>
      </c>
      <c r="S14" s="637"/>
      <c r="T14" s="637"/>
      <c r="U14" s="637"/>
      <c r="V14" s="637"/>
      <c r="W14" s="637"/>
      <c r="X14" s="637"/>
      <c r="Y14" s="638"/>
      <c r="Z14" s="639">
        <v>0</v>
      </c>
      <c r="AA14" s="639"/>
      <c r="AB14" s="639"/>
      <c r="AC14" s="639"/>
      <c r="AD14" s="640">
        <v>207</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31916</v>
      </c>
      <c r="BH14" s="637"/>
      <c r="BI14" s="637"/>
      <c r="BJ14" s="637"/>
      <c r="BK14" s="637"/>
      <c r="BL14" s="637"/>
      <c r="BM14" s="637"/>
      <c r="BN14" s="638"/>
      <c r="BO14" s="639">
        <v>1</v>
      </c>
      <c r="BP14" s="639"/>
      <c r="BQ14" s="639"/>
      <c r="BR14" s="639"/>
      <c r="BS14" s="640" t="s">
        <v>121</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263940</v>
      </c>
      <c r="CS14" s="637"/>
      <c r="CT14" s="637"/>
      <c r="CU14" s="637"/>
      <c r="CV14" s="637"/>
      <c r="CW14" s="637"/>
      <c r="CX14" s="637"/>
      <c r="CY14" s="638"/>
      <c r="CZ14" s="639">
        <v>4.2</v>
      </c>
      <c r="DA14" s="639"/>
      <c r="DB14" s="639"/>
      <c r="DC14" s="639"/>
      <c r="DD14" s="645">
        <v>5221</v>
      </c>
      <c r="DE14" s="637"/>
      <c r="DF14" s="637"/>
      <c r="DG14" s="637"/>
      <c r="DH14" s="637"/>
      <c r="DI14" s="637"/>
      <c r="DJ14" s="637"/>
      <c r="DK14" s="637"/>
      <c r="DL14" s="637"/>
      <c r="DM14" s="637"/>
      <c r="DN14" s="637"/>
      <c r="DO14" s="637"/>
      <c r="DP14" s="638"/>
      <c r="DQ14" s="645">
        <v>263940</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64524</v>
      </c>
      <c r="BH15" s="637"/>
      <c r="BI15" s="637"/>
      <c r="BJ15" s="637"/>
      <c r="BK15" s="637"/>
      <c r="BL15" s="637"/>
      <c r="BM15" s="637"/>
      <c r="BN15" s="638"/>
      <c r="BO15" s="639">
        <v>2</v>
      </c>
      <c r="BP15" s="639"/>
      <c r="BQ15" s="639"/>
      <c r="BR15" s="639"/>
      <c r="BS15" s="640" t="s">
        <v>121</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1911312</v>
      </c>
      <c r="CS15" s="637"/>
      <c r="CT15" s="637"/>
      <c r="CU15" s="637"/>
      <c r="CV15" s="637"/>
      <c r="CW15" s="637"/>
      <c r="CX15" s="637"/>
      <c r="CY15" s="638"/>
      <c r="CZ15" s="639">
        <v>30.4</v>
      </c>
      <c r="DA15" s="639"/>
      <c r="DB15" s="639"/>
      <c r="DC15" s="639"/>
      <c r="DD15" s="645">
        <v>1228159</v>
      </c>
      <c r="DE15" s="637"/>
      <c r="DF15" s="637"/>
      <c r="DG15" s="637"/>
      <c r="DH15" s="637"/>
      <c r="DI15" s="637"/>
      <c r="DJ15" s="637"/>
      <c r="DK15" s="637"/>
      <c r="DL15" s="637"/>
      <c r="DM15" s="637"/>
      <c r="DN15" s="637"/>
      <c r="DO15" s="637"/>
      <c r="DP15" s="638"/>
      <c r="DQ15" s="645">
        <v>742981</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3407</v>
      </c>
      <c r="S16" s="637"/>
      <c r="T16" s="637"/>
      <c r="U16" s="637"/>
      <c r="V16" s="637"/>
      <c r="W16" s="637"/>
      <c r="X16" s="637"/>
      <c r="Y16" s="638"/>
      <c r="Z16" s="639">
        <v>0</v>
      </c>
      <c r="AA16" s="639"/>
      <c r="AB16" s="639"/>
      <c r="AC16" s="639"/>
      <c r="AD16" s="640">
        <v>3407</v>
      </c>
      <c r="AE16" s="640"/>
      <c r="AF16" s="640"/>
      <c r="AG16" s="640"/>
      <c r="AH16" s="640"/>
      <c r="AI16" s="640"/>
      <c r="AJ16" s="640"/>
      <c r="AK16" s="640"/>
      <c r="AL16" s="641">
        <v>0.1</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42132</v>
      </c>
      <c r="S17" s="637"/>
      <c r="T17" s="637"/>
      <c r="U17" s="637"/>
      <c r="V17" s="637"/>
      <c r="W17" s="637"/>
      <c r="X17" s="637"/>
      <c r="Y17" s="638"/>
      <c r="Z17" s="639">
        <v>0.6</v>
      </c>
      <c r="AA17" s="639"/>
      <c r="AB17" s="639"/>
      <c r="AC17" s="639"/>
      <c r="AD17" s="640">
        <v>42132</v>
      </c>
      <c r="AE17" s="640"/>
      <c r="AF17" s="640"/>
      <c r="AG17" s="640"/>
      <c r="AH17" s="640"/>
      <c r="AI17" s="640"/>
      <c r="AJ17" s="640"/>
      <c r="AK17" s="640"/>
      <c r="AL17" s="641">
        <v>1.1000000000000001</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6330</v>
      </c>
      <c r="CS17" s="637"/>
      <c r="CT17" s="637"/>
      <c r="CU17" s="637"/>
      <c r="CV17" s="637"/>
      <c r="CW17" s="637"/>
      <c r="CX17" s="637"/>
      <c r="CY17" s="638"/>
      <c r="CZ17" s="639">
        <v>0.1</v>
      </c>
      <c r="DA17" s="639"/>
      <c r="DB17" s="639"/>
      <c r="DC17" s="639"/>
      <c r="DD17" s="645" t="s">
        <v>121</v>
      </c>
      <c r="DE17" s="637"/>
      <c r="DF17" s="637"/>
      <c r="DG17" s="637"/>
      <c r="DH17" s="637"/>
      <c r="DI17" s="637"/>
      <c r="DJ17" s="637"/>
      <c r="DK17" s="637"/>
      <c r="DL17" s="637"/>
      <c r="DM17" s="637"/>
      <c r="DN17" s="637"/>
      <c r="DO17" s="637"/>
      <c r="DP17" s="638"/>
      <c r="DQ17" s="645">
        <v>6330</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8323</v>
      </c>
      <c r="S18" s="637"/>
      <c r="T18" s="637"/>
      <c r="U18" s="637"/>
      <c r="V18" s="637"/>
      <c r="W18" s="637"/>
      <c r="X18" s="637"/>
      <c r="Y18" s="638"/>
      <c r="Z18" s="639">
        <v>0.1</v>
      </c>
      <c r="AA18" s="639"/>
      <c r="AB18" s="639"/>
      <c r="AC18" s="639"/>
      <c r="AD18" s="640">
        <v>8323</v>
      </c>
      <c r="AE18" s="640"/>
      <c r="AF18" s="640"/>
      <c r="AG18" s="640"/>
      <c r="AH18" s="640"/>
      <c r="AI18" s="640"/>
      <c r="AJ18" s="640"/>
      <c r="AK18" s="640"/>
      <c r="AL18" s="641">
        <v>0.2</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5283</v>
      </c>
      <c r="S19" s="637"/>
      <c r="T19" s="637"/>
      <c r="U19" s="637"/>
      <c r="V19" s="637"/>
      <c r="W19" s="637"/>
      <c r="X19" s="637"/>
      <c r="Y19" s="638"/>
      <c r="Z19" s="639">
        <v>0.1</v>
      </c>
      <c r="AA19" s="639"/>
      <c r="AB19" s="639"/>
      <c r="AC19" s="639"/>
      <c r="AD19" s="640">
        <v>5283</v>
      </c>
      <c r="AE19" s="640"/>
      <c r="AF19" s="640"/>
      <c r="AG19" s="640"/>
      <c r="AH19" s="640"/>
      <c r="AI19" s="640"/>
      <c r="AJ19" s="640"/>
      <c r="AK19" s="640"/>
      <c r="AL19" s="641">
        <v>0.1</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962</v>
      </c>
      <c r="BH19" s="637"/>
      <c r="BI19" s="637"/>
      <c r="BJ19" s="637"/>
      <c r="BK19" s="637"/>
      <c r="BL19" s="637"/>
      <c r="BM19" s="637"/>
      <c r="BN19" s="638"/>
      <c r="BO19" s="639">
        <v>0</v>
      </c>
      <c r="BP19" s="639"/>
      <c r="BQ19" s="639"/>
      <c r="BR19" s="639"/>
      <c r="BS19" s="640" t="s">
        <v>121</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v>3040</v>
      </c>
      <c r="S20" s="637"/>
      <c r="T20" s="637"/>
      <c r="U20" s="637"/>
      <c r="V20" s="637"/>
      <c r="W20" s="637"/>
      <c r="X20" s="637"/>
      <c r="Y20" s="638"/>
      <c r="Z20" s="639">
        <v>0</v>
      </c>
      <c r="AA20" s="639"/>
      <c r="AB20" s="639"/>
      <c r="AC20" s="639"/>
      <c r="AD20" s="640">
        <v>3040</v>
      </c>
      <c r="AE20" s="640"/>
      <c r="AF20" s="640"/>
      <c r="AG20" s="640"/>
      <c r="AH20" s="640"/>
      <c r="AI20" s="640"/>
      <c r="AJ20" s="640"/>
      <c r="AK20" s="640"/>
      <c r="AL20" s="641">
        <v>0.1</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962</v>
      </c>
      <c r="BH20" s="637"/>
      <c r="BI20" s="637"/>
      <c r="BJ20" s="637"/>
      <c r="BK20" s="637"/>
      <c r="BL20" s="637"/>
      <c r="BM20" s="637"/>
      <c r="BN20" s="638"/>
      <c r="BO20" s="639">
        <v>0</v>
      </c>
      <c r="BP20" s="639"/>
      <c r="BQ20" s="639"/>
      <c r="BR20" s="639"/>
      <c r="BS20" s="640" t="s">
        <v>121</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6291657</v>
      </c>
      <c r="CS20" s="637"/>
      <c r="CT20" s="637"/>
      <c r="CU20" s="637"/>
      <c r="CV20" s="637"/>
      <c r="CW20" s="637"/>
      <c r="CX20" s="637"/>
      <c r="CY20" s="638"/>
      <c r="CZ20" s="639">
        <v>100</v>
      </c>
      <c r="DA20" s="639"/>
      <c r="DB20" s="639"/>
      <c r="DC20" s="639"/>
      <c r="DD20" s="645">
        <v>1643809</v>
      </c>
      <c r="DE20" s="637"/>
      <c r="DF20" s="637"/>
      <c r="DG20" s="637"/>
      <c r="DH20" s="637"/>
      <c r="DI20" s="637"/>
      <c r="DJ20" s="637"/>
      <c r="DK20" s="637"/>
      <c r="DL20" s="637"/>
      <c r="DM20" s="637"/>
      <c r="DN20" s="637"/>
      <c r="DO20" s="637"/>
      <c r="DP20" s="638"/>
      <c r="DQ20" s="645">
        <v>4077687</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3243</v>
      </c>
      <c r="S21" s="637"/>
      <c r="T21" s="637"/>
      <c r="U21" s="637"/>
      <c r="V21" s="637"/>
      <c r="W21" s="637"/>
      <c r="X21" s="637"/>
      <c r="Y21" s="638"/>
      <c r="Z21" s="639">
        <v>0</v>
      </c>
      <c r="AA21" s="639"/>
      <c r="AB21" s="639"/>
      <c r="AC21" s="639"/>
      <c r="AD21" s="640" t="s">
        <v>121</v>
      </c>
      <c r="AE21" s="640"/>
      <c r="AF21" s="640"/>
      <c r="AG21" s="640"/>
      <c r="AH21" s="640"/>
      <c r="AI21" s="640"/>
      <c r="AJ21" s="640"/>
      <c r="AK21" s="640"/>
      <c r="AL21" s="641" t="s">
        <v>121</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962</v>
      </c>
      <c r="BH21" s="637"/>
      <c r="BI21" s="637"/>
      <c r="BJ21" s="637"/>
      <c r="BK21" s="637"/>
      <c r="BL21" s="637"/>
      <c r="BM21" s="637"/>
      <c r="BN21" s="638"/>
      <c r="BO21" s="639">
        <v>0</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t="s">
        <v>121</v>
      </c>
      <c r="S22" s="637"/>
      <c r="T22" s="637"/>
      <c r="U22" s="637"/>
      <c r="V22" s="637"/>
      <c r="W22" s="637"/>
      <c r="X22" s="637"/>
      <c r="Y22" s="638"/>
      <c r="Z22" s="639" t="s">
        <v>121</v>
      </c>
      <c r="AA22" s="639"/>
      <c r="AB22" s="639"/>
      <c r="AC22" s="639"/>
      <c r="AD22" s="640" t="s">
        <v>121</v>
      </c>
      <c r="AE22" s="640"/>
      <c r="AF22" s="640"/>
      <c r="AG22" s="640"/>
      <c r="AH22" s="640"/>
      <c r="AI22" s="640"/>
      <c r="AJ22" s="640"/>
      <c r="AK22" s="640"/>
      <c r="AL22" s="641" t="s">
        <v>121</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3243</v>
      </c>
      <c r="S23" s="637"/>
      <c r="T23" s="637"/>
      <c r="U23" s="637"/>
      <c r="V23" s="637"/>
      <c r="W23" s="637"/>
      <c r="X23" s="637"/>
      <c r="Y23" s="638"/>
      <c r="Z23" s="639">
        <v>0</v>
      </c>
      <c r="AA23" s="639"/>
      <c r="AB23" s="639"/>
      <c r="AC23" s="639"/>
      <c r="AD23" s="640" t="s">
        <v>121</v>
      </c>
      <c r="AE23" s="640"/>
      <c r="AF23" s="640"/>
      <c r="AG23" s="640"/>
      <c r="AH23" s="640"/>
      <c r="AI23" s="640"/>
      <c r="AJ23" s="640"/>
      <c r="AK23" s="640"/>
      <c r="AL23" s="641" t="s">
        <v>121</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1533968</v>
      </c>
      <c r="CS24" s="626"/>
      <c r="CT24" s="626"/>
      <c r="CU24" s="626"/>
      <c r="CV24" s="626"/>
      <c r="CW24" s="626"/>
      <c r="CX24" s="626"/>
      <c r="CY24" s="627"/>
      <c r="CZ24" s="630">
        <v>24.4</v>
      </c>
      <c r="DA24" s="631"/>
      <c r="DB24" s="631"/>
      <c r="DC24" s="647"/>
      <c r="DD24" s="666">
        <v>1226486</v>
      </c>
      <c r="DE24" s="626"/>
      <c r="DF24" s="626"/>
      <c r="DG24" s="626"/>
      <c r="DH24" s="626"/>
      <c r="DI24" s="626"/>
      <c r="DJ24" s="626"/>
      <c r="DK24" s="627"/>
      <c r="DL24" s="666">
        <v>1123594</v>
      </c>
      <c r="DM24" s="626"/>
      <c r="DN24" s="626"/>
      <c r="DO24" s="626"/>
      <c r="DP24" s="626"/>
      <c r="DQ24" s="626"/>
      <c r="DR24" s="626"/>
      <c r="DS24" s="626"/>
      <c r="DT24" s="626"/>
      <c r="DU24" s="626"/>
      <c r="DV24" s="627"/>
      <c r="DW24" s="630">
        <v>30.4</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3697017</v>
      </c>
      <c r="S25" s="637"/>
      <c r="T25" s="637"/>
      <c r="U25" s="637"/>
      <c r="V25" s="637"/>
      <c r="W25" s="637"/>
      <c r="X25" s="637"/>
      <c r="Y25" s="638"/>
      <c r="Z25" s="639">
        <v>50.2</v>
      </c>
      <c r="AA25" s="639"/>
      <c r="AB25" s="639"/>
      <c r="AC25" s="639"/>
      <c r="AD25" s="640">
        <v>3693774</v>
      </c>
      <c r="AE25" s="640"/>
      <c r="AF25" s="640"/>
      <c r="AG25" s="640"/>
      <c r="AH25" s="640"/>
      <c r="AI25" s="640"/>
      <c r="AJ25" s="640"/>
      <c r="AK25" s="640"/>
      <c r="AL25" s="641">
        <v>99.8</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1057909</v>
      </c>
      <c r="CS25" s="669"/>
      <c r="CT25" s="669"/>
      <c r="CU25" s="669"/>
      <c r="CV25" s="669"/>
      <c r="CW25" s="669"/>
      <c r="CX25" s="669"/>
      <c r="CY25" s="670"/>
      <c r="CZ25" s="641">
        <v>16.8</v>
      </c>
      <c r="DA25" s="667"/>
      <c r="DB25" s="667"/>
      <c r="DC25" s="671"/>
      <c r="DD25" s="645">
        <v>1006235</v>
      </c>
      <c r="DE25" s="669"/>
      <c r="DF25" s="669"/>
      <c r="DG25" s="669"/>
      <c r="DH25" s="669"/>
      <c r="DI25" s="669"/>
      <c r="DJ25" s="669"/>
      <c r="DK25" s="670"/>
      <c r="DL25" s="645">
        <v>991702</v>
      </c>
      <c r="DM25" s="669"/>
      <c r="DN25" s="669"/>
      <c r="DO25" s="669"/>
      <c r="DP25" s="669"/>
      <c r="DQ25" s="669"/>
      <c r="DR25" s="669"/>
      <c r="DS25" s="669"/>
      <c r="DT25" s="669"/>
      <c r="DU25" s="669"/>
      <c r="DV25" s="670"/>
      <c r="DW25" s="641">
        <v>26.8</v>
      </c>
      <c r="DX25" s="667"/>
      <c r="DY25" s="667"/>
      <c r="DZ25" s="667"/>
      <c r="EA25" s="667"/>
      <c r="EB25" s="667"/>
      <c r="EC25" s="668"/>
    </row>
    <row r="26" spans="2:133" ht="11.25" customHeight="1" x14ac:dyDescent="0.15">
      <c r="B26" s="633" t="s">
        <v>282</v>
      </c>
      <c r="C26" s="634"/>
      <c r="D26" s="634"/>
      <c r="E26" s="634"/>
      <c r="F26" s="634"/>
      <c r="G26" s="634"/>
      <c r="H26" s="634"/>
      <c r="I26" s="634"/>
      <c r="J26" s="634"/>
      <c r="K26" s="634"/>
      <c r="L26" s="634"/>
      <c r="M26" s="634"/>
      <c r="N26" s="634"/>
      <c r="O26" s="634"/>
      <c r="P26" s="634"/>
      <c r="Q26" s="635"/>
      <c r="R26" s="636" t="s">
        <v>121</v>
      </c>
      <c r="S26" s="637"/>
      <c r="T26" s="637"/>
      <c r="U26" s="637"/>
      <c r="V26" s="637"/>
      <c r="W26" s="637"/>
      <c r="X26" s="637"/>
      <c r="Y26" s="638"/>
      <c r="Z26" s="639" t="s">
        <v>121</v>
      </c>
      <c r="AA26" s="639"/>
      <c r="AB26" s="639"/>
      <c r="AC26" s="639"/>
      <c r="AD26" s="640" t="s">
        <v>121</v>
      </c>
      <c r="AE26" s="640"/>
      <c r="AF26" s="640"/>
      <c r="AG26" s="640"/>
      <c r="AH26" s="640"/>
      <c r="AI26" s="640"/>
      <c r="AJ26" s="640"/>
      <c r="AK26" s="640"/>
      <c r="AL26" s="641" t="s">
        <v>121</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543413</v>
      </c>
      <c r="CS26" s="637"/>
      <c r="CT26" s="637"/>
      <c r="CU26" s="637"/>
      <c r="CV26" s="637"/>
      <c r="CW26" s="637"/>
      <c r="CX26" s="637"/>
      <c r="CY26" s="638"/>
      <c r="CZ26" s="641">
        <v>8.6</v>
      </c>
      <c r="DA26" s="667"/>
      <c r="DB26" s="667"/>
      <c r="DC26" s="671"/>
      <c r="DD26" s="645">
        <v>509121</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7"/>
      <c r="DY26" s="667"/>
      <c r="DZ26" s="667"/>
      <c r="EA26" s="667"/>
      <c r="EB26" s="667"/>
      <c r="EC26" s="668"/>
    </row>
    <row r="27" spans="2:133" ht="11.25" customHeight="1" x14ac:dyDescent="0.15">
      <c r="B27" s="633" t="s">
        <v>285</v>
      </c>
      <c r="C27" s="634"/>
      <c r="D27" s="634"/>
      <c r="E27" s="634"/>
      <c r="F27" s="634"/>
      <c r="G27" s="634"/>
      <c r="H27" s="634"/>
      <c r="I27" s="634"/>
      <c r="J27" s="634"/>
      <c r="K27" s="634"/>
      <c r="L27" s="634"/>
      <c r="M27" s="634"/>
      <c r="N27" s="634"/>
      <c r="O27" s="634"/>
      <c r="P27" s="634"/>
      <c r="Q27" s="635"/>
      <c r="R27" s="636">
        <v>12929</v>
      </c>
      <c r="S27" s="637"/>
      <c r="T27" s="637"/>
      <c r="U27" s="637"/>
      <c r="V27" s="637"/>
      <c r="W27" s="637"/>
      <c r="X27" s="637"/>
      <c r="Y27" s="638"/>
      <c r="Z27" s="639">
        <v>0.2</v>
      </c>
      <c r="AA27" s="639"/>
      <c r="AB27" s="639"/>
      <c r="AC27" s="639"/>
      <c r="AD27" s="640" t="s">
        <v>121</v>
      </c>
      <c r="AE27" s="640"/>
      <c r="AF27" s="640"/>
      <c r="AG27" s="640"/>
      <c r="AH27" s="640"/>
      <c r="AI27" s="640"/>
      <c r="AJ27" s="640"/>
      <c r="AK27" s="640"/>
      <c r="AL27" s="641" t="s">
        <v>121</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3301123</v>
      </c>
      <c r="BH27" s="637"/>
      <c r="BI27" s="637"/>
      <c r="BJ27" s="637"/>
      <c r="BK27" s="637"/>
      <c r="BL27" s="637"/>
      <c r="BM27" s="637"/>
      <c r="BN27" s="638"/>
      <c r="BO27" s="639">
        <v>100</v>
      </c>
      <c r="BP27" s="639"/>
      <c r="BQ27" s="639"/>
      <c r="BR27" s="639"/>
      <c r="BS27" s="640" t="s">
        <v>121</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469729</v>
      </c>
      <c r="CS27" s="669"/>
      <c r="CT27" s="669"/>
      <c r="CU27" s="669"/>
      <c r="CV27" s="669"/>
      <c r="CW27" s="669"/>
      <c r="CX27" s="669"/>
      <c r="CY27" s="670"/>
      <c r="CZ27" s="641">
        <v>7.5</v>
      </c>
      <c r="DA27" s="667"/>
      <c r="DB27" s="667"/>
      <c r="DC27" s="671"/>
      <c r="DD27" s="645">
        <v>213921</v>
      </c>
      <c r="DE27" s="669"/>
      <c r="DF27" s="669"/>
      <c r="DG27" s="669"/>
      <c r="DH27" s="669"/>
      <c r="DI27" s="669"/>
      <c r="DJ27" s="669"/>
      <c r="DK27" s="670"/>
      <c r="DL27" s="645">
        <v>125562</v>
      </c>
      <c r="DM27" s="669"/>
      <c r="DN27" s="669"/>
      <c r="DO27" s="669"/>
      <c r="DP27" s="669"/>
      <c r="DQ27" s="669"/>
      <c r="DR27" s="669"/>
      <c r="DS27" s="669"/>
      <c r="DT27" s="669"/>
      <c r="DU27" s="669"/>
      <c r="DV27" s="670"/>
      <c r="DW27" s="641">
        <v>3.4</v>
      </c>
      <c r="DX27" s="667"/>
      <c r="DY27" s="667"/>
      <c r="DZ27" s="667"/>
      <c r="EA27" s="667"/>
      <c r="EB27" s="667"/>
      <c r="EC27" s="668"/>
    </row>
    <row r="28" spans="2:133" ht="11.25" customHeight="1" x14ac:dyDescent="0.15">
      <c r="B28" s="633" t="s">
        <v>288</v>
      </c>
      <c r="C28" s="634"/>
      <c r="D28" s="634"/>
      <c r="E28" s="634"/>
      <c r="F28" s="634"/>
      <c r="G28" s="634"/>
      <c r="H28" s="634"/>
      <c r="I28" s="634"/>
      <c r="J28" s="634"/>
      <c r="K28" s="634"/>
      <c r="L28" s="634"/>
      <c r="M28" s="634"/>
      <c r="N28" s="634"/>
      <c r="O28" s="634"/>
      <c r="P28" s="634"/>
      <c r="Q28" s="635"/>
      <c r="R28" s="636">
        <v>23540</v>
      </c>
      <c r="S28" s="637"/>
      <c r="T28" s="637"/>
      <c r="U28" s="637"/>
      <c r="V28" s="637"/>
      <c r="W28" s="637"/>
      <c r="X28" s="637"/>
      <c r="Y28" s="638"/>
      <c r="Z28" s="639">
        <v>0.3</v>
      </c>
      <c r="AA28" s="639"/>
      <c r="AB28" s="639"/>
      <c r="AC28" s="639"/>
      <c r="AD28" s="640">
        <v>274</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6330</v>
      </c>
      <c r="CS28" s="637"/>
      <c r="CT28" s="637"/>
      <c r="CU28" s="637"/>
      <c r="CV28" s="637"/>
      <c r="CW28" s="637"/>
      <c r="CX28" s="637"/>
      <c r="CY28" s="638"/>
      <c r="CZ28" s="641">
        <v>0.1</v>
      </c>
      <c r="DA28" s="667"/>
      <c r="DB28" s="667"/>
      <c r="DC28" s="671"/>
      <c r="DD28" s="645">
        <v>6330</v>
      </c>
      <c r="DE28" s="637"/>
      <c r="DF28" s="637"/>
      <c r="DG28" s="637"/>
      <c r="DH28" s="637"/>
      <c r="DI28" s="637"/>
      <c r="DJ28" s="637"/>
      <c r="DK28" s="638"/>
      <c r="DL28" s="645">
        <v>6330</v>
      </c>
      <c r="DM28" s="637"/>
      <c r="DN28" s="637"/>
      <c r="DO28" s="637"/>
      <c r="DP28" s="637"/>
      <c r="DQ28" s="637"/>
      <c r="DR28" s="637"/>
      <c r="DS28" s="637"/>
      <c r="DT28" s="637"/>
      <c r="DU28" s="637"/>
      <c r="DV28" s="638"/>
      <c r="DW28" s="641">
        <v>0.2</v>
      </c>
      <c r="DX28" s="667"/>
      <c r="DY28" s="667"/>
      <c r="DZ28" s="667"/>
      <c r="EA28" s="667"/>
      <c r="EB28" s="667"/>
      <c r="EC28" s="668"/>
    </row>
    <row r="29" spans="2:133" ht="11.25" customHeight="1" x14ac:dyDescent="0.15">
      <c r="B29" s="633" t="s">
        <v>290</v>
      </c>
      <c r="C29" s="634"/>
      <c r="D29" s="634"/>
      <c r="E29" s="634"/>
      <c r="F29" s="634"/>
      <c r="G29" s="634"/>
      <c r="H29" s="634"/>
      <c r="I29" s="634"/>
      <c r="J29" s="634"/>
      <c r="K29" s="634"/>
      <c r="L29" s="634"/>
      <c r="M29" s="634"/>
      <c r="N29" s="634"/>
      <c r="O29" s="634"/>
      <c r="P29" s="634"/>
      <c r="Q29" s="635"/>
      <c r="R29" s="636">
        <v>7390</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6330</v>
      </c>
      <c r="CS29" s="669"/>
      <c r="CT29" s="669"/>
      <c r="CU29" s="669"/>
      <c r="CV29" s="669"/>
      <c r="CW29" s="669"/>
      <c r="CX29" s="669"/>
      <c r="CY29" s="670"/>
      <c r="CZ29" s="641">
        <v>0.1</v>
      </c>
      <c r="DA29" s="667"/>
      <c r="DB29" s="667"/>
      <c r="DC29" s="671"/>
      <c r="DD29" s="645">
        <v>6330</v>
      </c>
      <c r="DE29" s="669"/>
      <c r="DF29" s="669"/>
      <c r="DG29" s="669"/>
      <c r="DH29" s="669"/>
      <c r="DI29" s="669"/>
      <c r="DJ29" s="669"/>
      <c r="DK29" s="670"/>
      <c r="DL29" s="645">
        <v>6330</v>
      </c>
      <c r="DM29" s="669"/>
      <c r="DN29" s="669"/>
      <c r="DO29" s="669"/>
      <c r="DP29" s="669"/>
      <c r="DQ29" s="669"/>
      <c r="DR29" s="669"/>
      <c r="DS29" s="669"/>
      <c r="DT29" s="669"/>
      <c r="DU29" s="669"/>
      <c r="DV29" s="670"/>
      <c r="DW29" s="641">
        <v>0.2</v>
      </c>
      <c r="DX29" s="667"/>
      <c r="DY29" s="667"/>
      <c r="DZ29" s="667"/>
      <c r="EA29" s="667"/>
      <c r="EB29" s="667"/>
      <c r="EC29" s="668"/>
    </row>
    <row r="30" spans="2:133" ht="11.25" customHeight="1" x14ac:dyDescent="0.15">
      <c r="B30" s="633" t="s">
        <v>292</v>
      </c>
      <c r="C30" s="634"/>
      <c r="D30" s="634"/>
      <c r="E30" s="634"/>
      <c r="F30" s="634"/>
      <c r="G30" s="634"/>
      <c r="H30" s="634"/>
      <c r="I30" s="634"/>
      <c r="J30" s="634"/>
      <c r="K30" s="634"/>
      <c r="L30" s="634"/>
      <c r="M30" s="634"/>
      <c r="N30" s="634"/>
      <c r="O30" s="634"/>
      <c r="P30" s="634"/>
      <c r="Q30" s="635"/>
      <c r="R30" s="636">
        <v>709558</v>
      </c>
      <c r="S30" s="637"/>
      <c r="T30" s="637"/>
      <c r="U30" s="637"/>
      <c r="V30" s="637"/>
      <c r="W30" s="637"/>
      <c r="X30" s="637"/>
      <c r="Y30" s="638"/>
      <c r="Z30" s="639">
        <v>9.6</v>
      </c>
      <c r="AA30" s="639"/>
      <c r="AB30" s="639"/>
      <c r="AC30" s="639"/>
      <c r="AD30" s="640" t="s">
        <v>121</v>
      </c>
      <c r="AE30" s="640"/>
      <c r="AF30" s="640"/>
      <c r="AG30" s="640"/>
      <c r="AH30" s="640"/>
      <c r="AI30" s="640"/>
      <c r="AJ30" s="640"/>
      <c r="AK30" s="640"/>
      <c r="AL30" s="641" t="s">
        <v>121</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2838</v>
      </c>
      <c r="CS30" s="637"/>
      <c r="CT30" s="637"/>
      <c r="CU30" s="637"/>
      <c r="CV30" s="637"/>
      <c r="CW30" s="637"/>
      <c r="CX30" s="637"/>
      <c r="CY30" s="638"/>
      <c r="CZ30" s="641">
        <v>0</v>
      </c>
      <c r="DA30" s="667"/>
      <c r="DB30" s="667"/>
      <c r="DC30" s="671"/>
      <c r="DD30" s="645">
        <v>2838</v>
      </c>
      <c r="DE30" s="637"/>
      <c r="DF30" s="637"/>
      <c r="DG30" s="637"/>
      <c r="DH30" s="637"/>
      <c r="DI30" s="637"/>
      <c r="DJ30" s="637"/>
      <c r="DK30" s="638"/>
      <c r="DL30" s="645">
        <v>2838</v>
      </c>
      <c r="DM30" s="637"/>
      <c r="DN30" s="637"/>
      <c r="DO30" s="637"/>
      <c r="DP30" s="637"/>
      <c r="DQ30" s="637"/>
      <c r="DR30" s="637"/>
      <c r="DS30" s="637"/>
      <c r="DT30" s="637"/>
      <c r="DU30" s="637"/>
      <c r="DV30" s="638"/>
      <c r="DW30" s="641">
        <v>0.1</v>
      </c>
      <c r="DX30" s="667"/>
      <c r="DY30" s="667"/>
      <c r="DZ30" s="667"/>
      <c r="EA30" s="667"/>
      <c r="EB30" s="667"/>
      <c r="EC30" s="668"/>
    </row>
    <row r="31" spans="2:133" ht="11.25" customHeight="1" x14ac:dyDescent="0.15">
      <c r="B31" s="649" t="s">
        <v>296</v>
      </c>
      <c r="C31" s="650"/>
      <c r="D31" s="650"/>
      <c r="E31" s="650"/>
      <c r="F31" s="650"/>
      <c r="G31" s="650"/>
      <c r="H31" s="650"/>
      <c r="I31" s="650"/>
      <c r="J31" s="650"/>
      <c r="K31" s="650"/>
      <c r="L31" s="650"/>
      <c r="M31" s="650"/>
      <c r="N31" s="650"/>
      <c r="O31" s="650"/>
      <c r="P31" s="650"/>
      <c r="Q31" s="651"/>
      <c r="R31" s="636">
        <v>6059</v>
      </c>
      <c r="S31" s="637"/>
      <c r="T31" s="637"/>
      <c r="U31" s="637"/>
      <c r="V31" s="637"/>
      <c r="W31" s="637"/>
      <c r="X31" s="637"/>
      <c r="Y31" s="638"/>
      <c r="Z31" s="639">
        <v>0.1</v>
      </c>
      <c r="AA31" s="639"/>
      <c r="AB31" s="639"/>
      <c r="AC31" s="639"/>
      <c r="AD31" s="640">
        <v>6059</v>
      </c>
      <c r="AE31" s="640"/>
      <c r="AF31" s="640"/>
      <c r="AG31" s="640"/>
      <c r="AH31" s="640"/>
      <c r="AI31" s="640"/>
      <c r="AJ31" s="640"/>
      <c r="AK31" s="640"/>
      <c r="AL31" s="641">
        <v>0.2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99.9</v>
      </c>
      <c r="BH31" s="680"/>
      <c r="BI31" s="680"/>
      <c r="BJ31" s="680"/>
      <c r="BK31" s="680"/>
      <c r="BL31" s="680"/>
      <c r="BM31" s="631">
        <v>99.7</v>
      </c>
      <c r="BN31" s="680"/>
      <c r="BO31" s="680"/>
      <c r="BP31" s="680"/>
      <c r="BQ31" s="681"/>
      <c r="BR31" s="692">
        <v>99.9</v>
      </c>
      <c r="BS31" s="680"/>
      <c r="BT31" s="680"/>
      <c r="BU31" s="680"/>
      <c r="BV31" s="680"/>
      <c r="BW31" s="680"/>
      <c r="BX31" s="631">
        <v>99.5</v>
      </c>
      <c r="BY31" s="680"/>
      <c r="BZ31" s="680"/>
      <c r="CA31" s="680"/>
      <c r="CB31" s="681"/>
      <c r="CD31" s="674"/>
      <c r="CE31" s="675"/>
      <c r="CF31" s="633" t="s">
        <v>299</v>
      </c>
      <c r="CG31" s="634"/>
      <c r="CH31" s="634"/>
      <c r="CI31" s="634"/>
      <c r="CJ31" s="634"/>
      <c r="CK31" s="634"/>
      <c r="CL31" s="634"/>
      <c r="CM31" s="634"/>
      <c r="CN31" s="634"/>
      <c r="CO31" s="634"/>
      <c r="CP31" s="634"/>
      <c r="CQ31" s="635"/>
      <c r="CR31" s="636">
        <v>3492</v>
      </c>
      <c r="CS31" s="669"/>
      <c r="CT31" s="669"/>
      <c r="CU31" s="669"/>
      <c r="CV31" s="669"/>
      <c r="CW31" s="669"/>
      <c r="CX31" s="669"/>
      <c r="CY31" s="670"/>
      <c r="CZ31" s="641">
        <v>0.1</v>
      </c>
      <c r="DA31" s="667"/>
      <c r="DB31" s="667"/>
      <c r="DC31" s="671"/>
      <c r="DD31" s="645">
        <v>3492</v>
      </c>
      <c r="DE31" s="669"/>
      <c r="DF31" s="669"/>
      <c r="DG31" s="669"/>
      <c r="DH31" s="669"/>
      <c r="DI31" s="669"/>
      <c r="DJ31" s="669"/>
      <c r="DK31" s="670"/>
      <c r="DL31" s="645">
        <v>3492</v>
      </c>
      <c r="DM31" s="669"/>
      <c r="DN31" s="669"/>
      <c r="DO31" s="669"/>
      <c r="DP31" s="669"/>
      <c r="DQ31" s="669"/>
      <c r="DR31" s="669"/>
      <c r="DS31" s="669"/>
      <c r="DT31" s="669"/>
      <c r="DU31" s="669"/>
      <c r="DV31" s="670"/>
      <c r="DW31" s="641">
        <v>0.1</v>
      </c>
      <c r="DX31" s="667"/>
      <c r="DY31" s="667"/>
      <c r="DZ31" s="667"/>
      <c r="EA31" s="667"/>
      <c r="EB31" s="667"/>
      <c r="EC31" s="668"/>
    </row>
    <row r="32" spans="2:133" ht="11.25" customHeight="1" x14ac:dyDescent="0.15">
      <c r="B32" s="633" t="s">
        <v>300</v>
      </c>
      <c r="C32" s="634"/>
      <c r="D32" s="634"/>
      <c r="E32" s="634"/>
      <c r="F32" s="634"/>
      <c r="G32" s="634"/>
      <c r="H32" s="634"/>
      <c r="I32" s="634"/>
      <c r="J32" s="634"/>
      <c r="K32" s="634"/>
      <c r="L32" s="634"/>
      <c r="M32" s="634"/>
      <c r="N32" s="634"/>
      <c r="O32" s="634"/>
      <c r="P32" s="634"/>
      <c r="Q32" s="635"/>
      <c r="R32" s="636">
        <v>188382</v>
      </c>
      <c r="S32" s="637"/>
      <c r="T32" s="637"/>
      <c r="U32" s="637"/>
      <c r="V32" s="637"/>
      <c r="W32" s="637"/>
      <c r="X32" s="637"/>
      <c r="Y32" s="638"/>
      <c r="Z32" s="639">
        <v>2.6</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301</v>
      </c>
      <c r="AX32" s="633" t="s">
        <v>302</v>
      </c>
      <c r="AY32" s="634"/>
      <c r="AZ32" s="634"/>
      <c r="BA32" s="634"/>
      <c r="BB32" s="634"/>
      <c r="BC32" s="634"/>
      <c r="BD32" s="634"/>
      <c r="BE32" s="634"/>
      <c r="BF32" s="635"/>
      <c r="BG32" s="693">
        <v>100</v>
      </c>
      <c r="BH32" s="669"/>
      <c r="BI32" s="669"/>
      <c r="BJ32" s="669"/>
      <c r="BK32" s="669"/>
      <c r="BL32" s="669"/>
      <c r="BM32" s="642">
        <v>99.8</v>
      </c>
      <c r="BN32" s="669"/>
      <c r="BO32" s="669"/>
      <c r="BP32" s="669"/>
      <c r="BQ32" s="691"/>
      <c r="BR32" s="693">
        <v>99.9</v>
      </c>
      <c r="BS32" s="669"/>
      <c r="BT32" s="669"/>
      <c r="BU32" s="669"/>
      <c r="BV32" s="669"/>
      <c r="BW32" s="669"/>
      <c r="BX32" s="642">
        <v>99.7</v>
      </c>
      <c r="BY32" s="669"/>
      <c r="BZ32" s="669"/>
      <c r="CA32" s="669"/>
      <c r="CB32" s="691"/>
      <c r="CD32" s="676"/>
      <c r="CE32" s="677"/>
      <c r="CF32" s="633" t="s">
        <v>303</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7"/>
      <c r="DB32" s="667"/>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7"/>
      <c r="DY32" s="667"/>
      <c r="DZ32" s="667"/>
      <c r="EA32" s="667"/>
      <c r="EB32" s="667"/>
      <c r="EC32" s="668"/>
    </row>
    <row r="33" spans="2:133" ht="11.25" customHeight="1" x14ac:dyDescent="0.15">
      <c r="B33" s="633" t="s">
        <v>304</v>
      </c>
      <c r="C33" s="634"/>
      <c r="D33" s="634"/>
      <c r="E33" s="634"/>
      <c r="F33" s="634"/>
      <c r="G33" s="634"/>
      <c r="H33" s="634"/>
      <c r="I33" s="634"/>
      <c r="J33" s="634"/>
      <c r="K33" s="634"/>
      <c r="L33" s="634"/>
      <c r="M33" s="634"/>
      <c r="N33" s="634"/>
      <c r="O33" s="634"/>
      <c r="P33" s="634"/>
      <c r="Q33" s="635"/>
      <c r="R33" s="636">
        <v>3800</v>
      </c>
      <c r="S33" s="637"/>
      <c r="T33" s="637"/>
      <c r="U33" s="637"/>
      <c r="V33" s="637"/>
      <c r="W33" s="637"/>
      <c r="X33" s="637"/>
      <c r="Y33" s="638"/>
      <c r="Z33" s="639">
        <v>0.1</v>
      </c>
      <c r="AA33" s="639"/>
      <c r="AB33" s="639"/>
      <c r="AC33" s="639"/>
      <c r="AD33" s="640" t="s">
        <v>121</v>
      </c>
      <c r="AE33" s="640"/>
      <c r="AF33" s="640"/>
      <c r="AG33" s="640"/>
      <c r="AH33" s="640"/>
      <c r="AI33" s="640"/>
      <c r="AJ33" s="640"/>
      <c r="AK33" s="640"/>
      <c r="AL33" s="641" t="s">
        <v>121</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99.9</v>
      </c>
      <c r="BH33" s="695"/>
      <c r="BI33" s="695"/>
      <c r="BJ33" s="695"/>
      <c r="BK33" s="695"/>
      <c r="BL33" s="695"/>
      <c r="BM33" s="696">
        <v>99.5</v>
      </c>
      <c r="BN33" s="695"/>
      <c r="BO33" s="695"/>
      <c r="BP33" s="695"/>
      <c r="BQ33" s="697"/>
      <c r="BR33" s="694">
        <v>99.9</v>
      </c>
      <c r="BS33" s="695"/>
      <c r="BT33" s="695"/>
      <c r="BU33" s="695"/>
      <c r="BV33" s="695"/>
      <c r="BW33" s="695"/>
      <c r="BX33" s="696">
        <v>99.3</v>
      </c>
      <c r="BY33" s="695"/>
      <c r="BZ33" s="695"/>
      <c r="CA33" s="695"/>
      <c r="CB33" s="697"/>
      <c r="CD33" s="633" t="s">
        <v>306</v>
      </c>
      <c r="CE33" s="634"/>
      <c r="CF33" s="634"/>
      <c r="CG33" s="634"/>
      <c r="CH33" s="634"/>
      <c r="CI33" s="634"/>
      <c r="CJ33" s="634"/>
      <c r="CK33" s="634"/>
      <c r="CL33" s="634"/>
      <c r="CM33" s="634"/>
      <c r="CN33" s="634"/>
      <c r="CO33" s="634"/>
      <c r="CP33" s="634"/>
      <c r="CQ33" s="635"/>
      <c r="CR33" s="636">
        <v>3113880</v>
      </c>
      <c r="CS33" s="669"/>
      <c r="CT33" s="669"/>
      <c r="CU33" s="669"/>
      <c r="CV33" s="669"/>
      <c r="CW33" s="669"/>
      <c r="CX33" s="669"/>
      <c r="CY33" s="670"/>
      <c r="CZ33" s="641">
        <v>49.5</v>
      </c>
      <c r="DA33" s="667"/>
      <c r="DB33" s="667"/>
      <c r="DC33" s="671"/>
      <c r="DD33" s="645">
        <v>2410344</v>
      </c>
      <c r="DE33" s="669"/>
      <c r="DF33" s="669"/>
      <c r="DG33" s="669"/>
      <c r="DH33" s="669"/>
      <c r="DI33" s="669"/>
      <c r="DJ33" s="669"/>
      <c r="DK33" s="670"/>
      <c r="DL33" s="645">
        <v>1800184</v>
      </c>
      <c r="DM33" s="669"/>
      <c r="DN33" s="669"/>
      <c r="DO33" s="669"/>
      <c r="DP33" s="669"/>
      <c r="DQ33" s="669"/>
      <c r="DR33" s="669"/>
      <c r="DS33" s="669"/>
      <c r="DT33" s="669"/>
      <c r="DU33" s="669"/>
      <c r="DV33" s="670"/>
      <c r="DW33" s="641">
        <v>48.6</v>
      </c>
      <c r="DX33" s="667"/>
      <c r="DY33" s="667"/>
      <c r="DZ33" s="667"/>
      <c r="EA33" s="667"/>
      <c r="EB33" s="667"/>
      <c r="EC33" s="668"/>
    </row>
    <row r="34" spans="2:133" ht="11.25" customHeight="1" x14ac:dyDescent="0.15">
      <c r="B34" s="633" t="s">
        <v>307</v>
      </c>
      <c r="C34" s="634"/>
      <c r="D34" s="634"/>
      <c r="E34" s="634"/>
      <c r="F34" s="634"/>
      <c r="G34" s="634"/>
      <c r="H34" s="634"/>
      <c r="I34" s="634"/>
      <c r="J34" s="634"/>
      <c r="K34" s="634"/>
      <c r="L34" s="634"/>
      <c r="M34" s="634"/>
      <c r="N34" s="634"/>
      <c r="O34" s="634"/>
      <c r="P34" s="634"/>
      <c r="Q34" s="635"/>
      <c r="R34" s="636">
        <v>343329</v>
      </c>
      <c r="S34" s="637"/>
      <c r="T34" s="637"/>
      <c r="U34" s="637"/>
      <c r="V34" s="637"/>
      <c r="W34" s="637"/>
      <c r="X34" s="637"/>
      <c r="Y34" s="638"/>
      <c r="Z34" s="639">
        <v>4.7</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308</v>
      </c>
      <c r="CE34" s="634"/>
      <c r="CF34" s="634"/>
      <c r="CG34" s="634"/>
      <c r="CH34" s="634"/>
      <c r="CI34" s="634"/>
      <c r="CJ34" s="634"/>
      <c r="CK34" s="634"/>
      <c r="CL34" s="634"/>
      <c r="CM34" s="634"/>
      <c r="CN34" s="634"/>
      <c r="CO34" s="634"/>
      <c r="CP34" s="634"/>
      <c r="CQ34" s="635"/>
      <c r="CR34" s="636">
        <v>1356118</v>
      </c>
      <c r="CS34" s="637"/>
      <c r="CT34" s="637"/>
      <c r="CU34" s="637"/>
      <c r="CV34" s="637"/>
      <c r="CW34" s="637"/>
      <c r="CX34" s="637"/>
      <c r="CY34" s="638"/>
      <c r="CZ34" s="641">
        <v>21.6</v>
      </c>
      <c r="DA34" s="667"/>
      <c r="DB34" s="667"/>
      <c r="DC34" s="671"/>
      <c r="DD34" s="645">
        <v>1073524</v>
      </c>
      <c r="DE34" s="637"/>
      <c r="DF34" s="637"/>
      <c r="DG34" s="637"/>
      <c r="DH34" s="637"/>
      <c r="DI34" s="637"/>
      <c r="DJ34" s="637"/>
      <c r="DK34" s="638"/>
      <c r="DL34" s="645">
        <v>942466</v>
      </c>
      <c r="DM34" s="637"/>
      <c r="DN34" s="637"/>
      <c r="DO34" s="637"/>
      <c r="DP34" s="637"/>
      <c r="DQ34" s="637"/>
      <c r="DR34" s="637"/>
      <c r="DS34" s="637"/>
      <c r="DT34" s="637"/>
      <c r="DU34" s="637"/>
      <c r="DV34" s="638"/>
      <c r="DW34" s="641">
        <v>25.5</v>
      </c>
      <c r="DX34" s="667"/>
      <c r="DY34" s="667"/>
      <c r="DZ34" s="667"/>
      <c r="EA34" s="667"/>
      <c r="EB34" s="667"/>
      <c r="EC34" s="668"/>
    </row>
    <row r="35" spans="2:133" ht="11.25" customHeight="1" x14ac:dyDescent="0.15">
      <c r="B35" s="633" t="s">
        <v>309</v>
      </c>
      <c r="C35" s="634"/>
      <c r="D35" s="634"/>
      <c r="E35" s="634"/>
      <c r="F35" s="634"/>
      <c r="G35" s="634"/>
      <c r="H35" s="634"/>
      <c r="I35" s="634"/>
      <c r="J35" s="634"/>
      <c r="K35" s="634"/>
      <c r="L35" s="634"/>
      <c r="M35" s="634"/>
      <c r="N35" s="634"/>
      <c r="O35" s="634"/>
      <c r="P35" s="634"/>
      <c r="Q35" s="635"/>
      <c r="R35" s="636">
        <v>635808</v>
      </c>
      <c r="S35" s="637"/>
      <c r="T35" s="637"/>
      <c r="U35" s="637"/>
      <c r="V35" s="637"/>
      <c r="W35" s="637"/>
      <c r="X35" s="637"/>
      <c r="Y35" s="638"/>
      <c r="Z35" s="639">
        <v>8.6</v>
      </c>
      <c r="AA35" s="639"/>
      <c r="AB35" s="639"/>
      <c r="AC35" s="639"/>
      <c r="AD35" s="640" t="s">
        <v>121</v>
      </c>
      <c r="AE35" s="640"/>
      <c r="AF35" s="640"/>
      <c r="AG35" s="640"/>
      <c r="AH35" s="640"/>
      <c r="AI35" s="640"/>
      <c r="AJ35" s="640"/>
      <c r="AK35" s="640"/>
      <c r="AL35" s="641" t="s">
        <v>121</v>
      </c>
      <c r="AM35" s="642"/>
      <c r="AN35" s="642"/>
      <c r="AO35" s="643"/>
      <c r="AP35" s="218"/>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52900</v>
      </c>
      <c r="CS35" s="669"/>
      <c r="CT35" s="669"/>
      <c r="CU35" s="669"/>
      <c r="CV35" s="669"/>
      <c r="CW35" s="669"/>
      <c r="CX35" s="669"/>
      <c r="CY35" s="670"/>
      <c r="CZ35" s="641">
        <v>0.8</v>
      </c>
      <c r="DA35" s="667"/>
      <c r="DB35" s="667"/>
      <c r="DC35" s="671"/>
      <c r="DD35" s="645">
        <v>45428</v>
      </c>
      <c r="DE35" s="669"/>
      <c r="DF35" s="669"/>
      <c r="DG35" s="669"/>
      <c r="DH35" s="669"/>
      <c r="DI35" s="669"/>
      <c r="DJ35" s="669"/>
      <c r="DK35" s="670"/>
      <c r="DL35" s="645">
        <v>28112</v>
      </c>
      <c r="DM35" s="669"/>
      <c r="DN35" s="669"/>
      <c r="DO35" s="669"/>
      <c r="DP35" s="669"/>
      <c r="DQ35" s="669"/>
      <c r="DR35" s="669"/>
      <c r="DS35" s="669"/>
      <c r="DT35" s="669"/>
      <c r="DU35" s="669"/>
      <c r="DV35" s="670"/>
      <c r="DW35" s="641">
        <v>0.8</v>
      </c>
      <c r="DX35" s="667"/>
      <c r="DY35" s="667"/>
      <c r="DZ35" s="667"/>
      <c r="EA35" s="667"/>
      <c r="EB35" s="667"/>
      <c r="EC35" s="668"/>
    </row>
    <row r="36" spans="2:133" ht="11.25" customHeight="1" x14ac:dyDescent="0.15">
      <c r="B36" s="633" t="s">
        <v>313</v>
      </c>
      <c r="C36" s="634"/>
      <c r="D36" s="634"/>
      <c r="E36" s="634"/>
      <c r="F36" s="634"/>
      <c r="G36" s="634"/>
      <c r="H36" s="634"/>
      <c r="I36" s="634"/>
      <c r="J36" s="634"/>
      <c r="K36" s="634"/>
      <c r="L36" s="634"/>
      <c r="M36" s="634"/>
      <c r="N36" s="634"/>
      <c r="O36" s="634"/>
      <c r="P36" s="634"/>
      <c r="Q36" s="635"/>
      <c r="R36" s="636">
        <v>919994</v>
      </c>
      <c r="S36" s="637"/>
      <c r="T36" s="637"/>
      <c r="U36" s="637"/>
      <c r="V36" s="637"/>
      <c r="W36" s="637"/>
      <c r="X36" s="637"/>
      <c r="Y36" s="638"/>
      <c r="Z36" s="639">
        <v>12.5</v>
      </c>
      <c r="AA36" s="639"/>
      <c r="AB36" s="639"/>
      <c r="AC36" s="639"/>
      <c r="AD36" s="640" t="s">
        <v>121</v>
      </c>
      <c r="AE36" s="640"/>
      <c r="AF36" s="640"/>
      <c r="AG36" s="640"/>
      <c r="AH36" s="640"/>
      <c r="AI36" s="640"/>
      <c r="AJ36" s="640"/>
      <c r="AK36" s="640"/>
      <c r="AL36" s="641" t="s">
        <v>121</v>
      </c>
      <c r="AM36" s="642"/>
      <c r="AN36" s="642"/>
      <c r="AO36" s="643"/>
      <c r="AP36" s="218"/>
      <c r="AQ36" s="702" t="s">
        <v>314</v>
      </c>
      <c r="AR36" s="703"/>
      <c r="AS36" s="703"/>
      <c r="AT36" s="703"/>
      <c r="AU36" s="703"/>
      <c r="AV36" s="703"/>
      <c r="AW36" s="703"/>
      <c r="AX36" s="703"/>
      <c r="AY36" s="704"/>
      <c r="AZ36" s="625">
        <v>475159</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6203</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1026245</v>
      </c>
      <c r="CS36" s="637"/>
      <c r="CT36" s="637"/>
      <c r="CU36" s="637"/>
      <c r="CV36" s="637"/>
      <c r="CW36" s="637"/>
      <c r="CX36" s="637"/>
      <c r="CY36" s="638"/>
      <c r="CZ36" s="641">
        <v>16.3</v>
      </c>
      <c r="DA36" s="667"/>
      <c r="DB36" s="667"/>
      <c r="DC36" s="671"/>
      <c r="DD36" s="645">
        <v>877065</v>
      </c>
      <c r="DE36" s="637"/>
      <c r="DF36" s="637"/>
      <c r="DG36" s="637"/>
      <c r="DH36" s="637"/>
      <c r="DI36" s="637"/>
      <c r="DJ36" s="637"/>
      <c r="DK36" s="638"/>
      <c r="DL36" s="645">
        <v>657363</v>
      </c>
      <c r="DM36" s="637"/>
      <c r="DN36" s="637"/>
      <c r="DO36" s="637"/>
      <c r="DP36" s="637"/>
      <c r="DQ36" s="637"/>
      <c r="DR36" s="637"/>
      <c r="DS36" s="637"/>
      <c r="DT36" s="637"/>
      <c r="DU36" s="637"/>
      <c r="DV36" s="638"/>
      <c r="DW36" s="641">
        <v>17.8</v>
      </c>
      <c r="DX36" s="667"/>
      <c r="DY36" s="667"/>
      <c r="DZ36" s="667"/>
      <c r="EA36" s="667"/>
      <c r="EB36" s="667"/>
      <c r="EC36" s="668"/>
    </row>
    <row r="37" spans="2:133" ht="11.25" customHeight="1" x14ac:dyDescent="0.15">
      <c r="B37" s="633" t="s">
        <v>317</v>
      </c>
      <c r="C37" s="634"/>
      <c r="D37" s="634"/>
      <c r="E37" s="634"/>
      <c r="F37" s="634"/>
      <c r="G37" s="634"/>
      <c r="H37" s="634"/>
      <c r="I37" s="634"/>
      <c r="J37" s="634"/>
      <c r="K37" s="634"/>
      <c r="L37" s="634"/>
      <c r="M37" s="634"/>
      <c r="N37" s="634"/>
      <c r="O37" s="634"/>
      <c r="P37" s="634"/>
      <c r="Q37" s="635"/>
      <c r="R37" s="636">
        <v>39080</v>
      </c>
      <c r="S37" s="637"/>
      <c r="T37" s="637"/>
      <c r="U37" s="637"/>
      <c r="V37" s="637"/>
      <c r="W37" s="637"/>
      <c r="X37" s="637"/>
      <c r="Y37" s="638"/>
      <c r="Z37" s="639">
        <v>0.5</v>
      </c>
      <c r="AA37" s="639"/>
      <c r="AB37" s="639"/>
      <c r="AC37" s="639"/>
      <c r="AD37" s="640">
        <v>243</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180000</v>
      </c>
      <c r="BA37" s="637"/>
      <c r="BB37" s="637"/>
      <c r="BC37" s="637"/>
      <c r="BD37" s="669"/>
      <c r="BE37" s="669"/>
      <c r="BF37" s="691"/>
      <c r="BG37" s="633" t="s">
        <v>319</v>
      </c>
      <c r="BH37" s="634"/>
      <c r="BI37" s="634"/>
      <c r="BJ37" s="634"/>
      <c r="BK37" s="634"/>
      <c r="BL37" s="634"/>
      <c r="BM37" s="634"/>
      <c r="BN37" s="634"/>
      <c r="BO37" s="634"/>
      <c r="BP37" s="634"/>
      <c r="BQ37" s="634"/>
      <c r="BR37" s="634"/>
      <c r="BS37" s="634"/>
      <c r="BT37" s="634"/>
      <c r="BU37" s="635"/>
      <c r="BV37" s="636">
        <v>6203</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382391</v>
      </c>
      <c r="CS37" s="669"/>
      <c r="CT37" s="669"/>
      <c r="CU37" s="669"/>
      <c r="CV37" s="669"/>
      <c r="CW37" s="669"/>
      <c r="CX37" s="669"/>
      <c r="CY37" s="670"/>
      <c r="CZ37" s="641">
        <v>6.1</v>
      </c>
      <c r="DA37" s="667"/>
      <c r="DB37" s="667"/>
      <c r="DC37" s="671"/>
      <c r="DD37" s="645">
        <v>382391</v>
      </c>
      <c r="DE37" s="669"/>
      <c r="DF37" s="669"/>
      <c r="DG37" s="669"/>
      <c r="DH37" s="669"/>
      <c r="DI37" s="669"/>
      <c r="DJ37" s="669"/>
      <c r="DK37" s="670"/>
      <c r="DL37" s="645">
        <v>382391</v>
      </c>
      <c r="DM37" s="669"/>
      <c r="DN37" s="669"/>
      <c r="DO37" s="669"/>
      <c r="DP37" s="669"/>
      <c r="DQ37" s="669"/>
      <c r="DR37" s="669"/>
      <c r="DS37" s="669"/>
      <c r="DT37" s="669"/>
      <c r="DU37" s="669"/>
      <c r="DV37" s="670"/>
      <c r="DW37" s="641">
        <v>10.3</v>
      </c>
      <c r="DX37" s="667"/>
      <c r="DY37" s="667"/>
      <c r="DZ37" s="667"/>
      <c r="EA37" s="667"/>
      <c r="EB37" s="667"/>
      <c r="EC37" s="668"/>
    </row>
    <row r="38" spans="2:133" ht="11.25" customHeight="1" x14ac:dyDescent="0.15">
      <c r="B38" s="633" t="s">
        <v>321</v>
      </c>
      <c r="C38" s="634"/>
      <c r="D38" s="634"/>
      <c r="E38" s="634"/>
      <c r="F38" s="634"/>
      <c r="G38" s="634"/>
      <c r="H38" s="634"/>
      <c r="I38" s="634"/>
      <c r="J38" s="634"/>
      <c r="K38" s="634"/>
      <c r="L38" s="634"/>
      <c r="M38" s="634"/>
      <c r="N38" s="634"/>
      <c r="O38" s="634"/>
      <c r="P38" s="634"/>
      <c r="Q38" s="635"/>
      <c r="R38" s="636">
        <v>773600</v>
      </c>
      <c r="S38" s="637"/>
      <c r="T38" s="637"/>
      <c r="U38" s="637"/>
      <c r="V38" s="637"/>
      <c r="W38" s="637"/>
      <c r="X38" s="637"/>
      <c r="Y38" s="638"/>
      <c r="Z38" s="639">
        <v>10.5</v>
      </c>
      <c r="AA38" s="639"/>
      <c r="AB38" s="639"/>
      <c r="AC38" s="639"/>
      <c r="AD38" s="640" t="s">
        <v>121</v>
      </c>
      <c r="AE38" s="640"/>
      <c r="AF38" s="640"/>
      <c r="AG38" s="640"/>
      <c r="AH38" s="640"/>
      <c r="AI38" s="640"/>
      <c r="AJ38" s="640"/>
      <c r="AK38" s="640"/>
      <c r="AL38" s="641" t="s">
        <v>121</v>
      </c>
      <c r="AM38" s="642"/>
      <c r="AN38" s="642"/>
      <c r="AO38" s="643"/>
      <c r="AQ38" s="699" t="s">
        <v>322</v>
      </c>
      <c r="AR38" s="700"/>
      <c r="AS38" s="700"/>
      <c r="AT38" s="700"/>
      <c r="AU38" s="700"/>
      <c r="AV38" s="700"/>
      <c r="AW38" s="700"/>
      <c r="AX38" s="700"/>
      <c r="AY38" s="701"/>
      <c r="AZ38" s="636">
        <v>25300</v>
      </c>
      <c r="BA38" s="637"/>
      <c r="BB38" s="637"/>
      <c r="BC38" s="637"/>
      <c r="BD38" s="669"/>
      <c r="BE38" s="669"/>
      <c r="BF38" s="691"/>
      <c r="BG38" s="633" t="s">
        <v>323</v>
      </c>
      <c r="BH38" s="634"/>
      <c r="BI38" s="634"/>
      <c r="BJ38" s="634"/>
      <c r="BK38" s="634"/>
      <c r="BL38" s="634"/>
      <c r="BM38" s="634"/>
      <c r="BN38" s="634"/>
      <c r="BO38" s="634"/>
      <c r="BP38" s="634"/>
      <c r="BQ38" s="634"/>
      <c r="BR38" s="634"/>
      <c r="BS38" s="634"/>
      <c r="BT38" s="634"/>
      <c r="BU38" s="635"/>
      <c r="BV38" s="636">
        <v>793</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449859</v>
      </c>
      <c r="CS38" s="637"/>
      <c r="CT38" s="637"/>
      <c r="CU38" s="637"/>
      <c r="CV38" s="637"/>
      <c r="CW38" s="637"/>
      <c r="CX38" s="637"/>
      <c r="CY38" s="638"/>
      <c r="CZ38" s="641">
        <v>7.2</v>
      </c>
      <c r="DA38" s="667"/>
      <c r="DB38" s="667"/>
      <c r="DC38" s="671"/>
      <c r="DD38" s="645">
        <v>413111</v>
      </c>
      <c r="DE38" s="637"/>
      <c r="DF38" s="637"/>
      <c r="DG38" s="637"/>
      <c r="DH38" s="637"/>
      <c r="DI38" s="637"/>
      <c r="DJ38" s="637"/>
      <c r="DK38" s="638"/>
      <c r="DL38" s="645">
        <v>172243</v>
      </c>
      <c r="DM38" s="637"/>
      <c r="DN38" s="637"/>
      <c r="DO38" s="637"/>
      <c r="DP38" s="637"/>
      <c r="DQ38" s="637"/>
      <c r="DR38" s="637"/>
      <c r="DS38" s="637"/>
      <c r="DT38" s="637"/>
      <c r="DU38" s="637"/>
      <c r="DV38" s="638"/>
      <c r="DW38" s="641">
        <v>4.7</v>
      </c>
      <c r="DX38" s="667"/>
      <c r="DY38" s="667"/>
      <c r="DZ38" s="667"/>
      <c r="EA38" s="667"/>
      <c r="EB38" s="667"/>
      <c r="EC38" s="668"/>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326</v>
      </c>
      <c r="AR39" s="700"/>
      <c r="AS39" s="700"/>
      <c r="AT39" s="700"/>
      <c r="AU39" s="700"/>
      <c r="AV39" s="700"/>
      <c r="AW39" s="700"/>
      <c r="AX39" s="700"/>
      <c r="AY39" s="701"/>
      <c r="AZ39" s="636">
        <v>23050</v>
      </c>
      <c r="BA39" s="637"/>
      <c r="BB39" s="637"/>
      <c r="BC39" s="637"/>
      <c r="BD39" s="669"/>
      <c r="BE39" s="669"/>
      <c r="BF39" s="691"/>
      <c r="BG39" s="633" t="s">
        <v>327</v>
      </c>
      <c r="BH39" s="634"/>
      <c r="BI39" s="634"/>
      <c r="BJ39" s="634"/>
      <c r="BK39" s="634"/>
      <c r="BL39" s="634"/>
      <c r="BM39" s="634"/>
      <c r="BN39" s="634"/>
      <c r="BO39" s="634"/>
      <c r="BP39" s="634"/>
      <c r="BQ39" s="634"/>
      <c r="BR39" s="634"/>
      <c r="BS39" s="634"/>
      <c r="BT39" s="634"/>
      <c r="BU39" s="635"/>
      <c r="BV39" s="636">
        <v>1316</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224958</v>
      </c>
      <c r="CS39" s="669"/>
      <c r="CT39" s="669"/>
      <c r="CU39" s="669"/>
      <c r="CV39" s="669"/>
      <c r="CW39" s="669"/>
      <c r="CX39" s="669"/>
      <c r="CY39" s="670"/>
      <c r="CZ39" s="641">
        <v>3.6</v>
      </c>
      <c r="DA39" s="667"/>
      <c r="DB39" s="667"/>
      <c r="DC39" s="671"/>
      <c r="DD39" s="645">
        <v>1024</v>
      </c>
      <c r="DE39" s="669"/>
      <c r="DF39" s="669"/>
      <c r="DG39" s="669"/>
      <c r="DH39" s="669"/>
      <c r="DI39" s="669"/>
      <c r="DJ39" s="669"/>
      <c r="DK39" s="670"/>
      <c r="DL39" s="645" t="s">
        <v>121</v>
      </c>
      <c r="DM39" s="669"/>
      <c r="DN39" s="669"/>
      <c r="DO39" s="669"/>
      <c r="DP39" s="669"/>
      <c r="DQ39" s="669"/>
      <c r="DR39" s="669"/>
      <c r="DS39" s="669"/>
      <c r="DT39" s="669"/>
      <c r="DU39" s="669"/>
      <c r="DV39" s="670"/>
      <c r="DW39" s="641" t="s">
        <v>121</v>
      </c>
      <c r="DX39" s="667"/>
      <c r="DY39" s="667"/>
      <c r="DZ39" s="667"/>
      <c r="EA39" s="667"/>
      <c r="EB39" s="667"/>
      <c r="EC39" s="668"/>
    </row>
    <row r="40" spans="2:133" ht="11.25" customHeight="1" x14ac:dyDescent="0.15">
      <c r="B40" s="633" t="s">
        <v>329</v>
      </c>
      <c r="C40" s="634"/>
      <c r="D40" s="634"/>
      <c r="E40" s="634"/>
      <c r="F40" s="634"/>
      <c r="G40" s="634"/>
      <c r="H40" s="634"/>
      <c r="I40" s="634"/>
      <c r="J40" s="634"/>
      <c r="K40" s="634"/>
      <c r="L40" s="634"/>
      <c r="M40" s="634"/>
      <c r="N40" s="634"/>
      <c r="O40" s="634"/>
      <c r="P40" s="634"/>
      <c r="Q40" s="635"/>
      <c r="R40" s="636" t="s">
        <v>121</v>
      </c>
      <c r="S40" s="637"/>
      <c r="T40" s="637"/>
      <c r="U40" s="637"/>
      <c r="V40" s="637"/>
      <c r="W40" s="637"/>
      <c r="X40" s="637"/>
      <c r="Y40" s="638"/>
      <c r="Z40" s="639" t="s">
        <v>121</v>
      </c>
      <c r="AA40" s="639"/>
      <c r="AB40" s="639"/>
      <c r="AC40" s="639"/>
      <c r="AD40" s="640" t="s">
        <v>121</v>
      </c>
      <c r="AE40" s="640"/>
      <c r="AF40" s="640"/>
      <c r="AG40" s="640"/>
      <c r="AH40" s="640"/>
      <c r="AI40" s="640"/>
      <c r="AJ40" s="640"/>
      <c r="AK40" s="640"/>
      <c r="AL40" s="641" t="s">
        <v>121</v>
      </c>
      <c r="AM40" s="642"/>
      <c r="AN40" s="642"/>
      <c r="AO40" s="643"/>
      <c r="AQ40" s="699" t="s">
        <v>330</v>
      </c>
      <c r="AR40" s="700"/>
      <c r="AS40" s="700"/>
      <c r="AT40" s="700"/>
      <c r="AU40" s="700"/>
      <c r="AV40" s="700"/>
      <c r="AW40" s="700"/>
      <c r="AX40" s="700"/>
      <c r="AY40" s="701"/>
      <c r="AZ40" s="636" t="s">
        <v>121</v>
      </c>
      <c r="BA40" s="637"/>
      <c r="BB40" s="637"/>
      <c r="BC40" s="637"/>
      <c r="BD40" s="669"/>
      <c r="BE40" s="669"/>
      <c r="BF40" s="691"/>
      <c r="BG40" s="684" t="s">
        <v>331</v>
      </c>
      <c r="BH40" s="685"/>
      <c r="BI40" s="685"/>
      <c r="BJ40" s="685"/>
      <c r="BK40" s="685"/>
      <c r="BL40" s="214"/>
      <c r="BM40" s="634" t="s">
        <v>332</v>
      </c>
      <c r="BN40" s="634"/>
      <c r="BO40" s="634"/>
      <c r="BP40" s="634"/>
      <c r="BQ40" s="634"/>
      <c r="BR40" s="634"/>
      <c r="BS40" s="634"/>
      <c r="BT40" s="634"/>
      <c r="BU40" s="635"/>
      <c r="BV40" s="636">
        <v>118</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3800</v>
      </c>
      <c r="CS40" s="637"/>
      <c r="CT40" s="637"/>
      <c r="CU40" s="637"/>
      <c r="CV40" s="637"/>
      <c r="CW40" s="637"/>
      <c r="CX40" s="637"/>
      <c r="CY40" s="638"/>
      <c r="CZ40" s="641">
        <v>0.1</v>
      </c>
      <c r="DA40" s="667"/>
      <c r="DB40" s="667"/>
      <c r="DC40" s="671"/>
      <c r="DD40" s="645">
        <v>192</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7"/>
      <c r="DY40" s="667"/>
      <c r="DZ40" s="667"/>
      <c r="EA40" s="667"/>
      <c r="EB40" s="667"/>
      <c r="EC40" s="668"/>
    </row>
    <row r="41" spans="2:133" ht="11.25" customHeight="1" x14ac:dyDescent="0.15">
      <c r="B41" s="657" t="s">
        <v>334</v>
      </c>
      <c r="C41" s="658"/>
      <c r="D41" s="658"/>
      <c r="E41" s="658"/>
      <c r="F41" s="658"/>
      <c r="G41" s="658"/>
      <c r="H41" s="658"/>
      <c r="I41" s="658"/>
      <c r="J41" s="658"/>
      <c r="K41" s="658"/>
      <c r="L41" s="658"/>
      <c r="M41" s="658"/>
      <c r="N41" s="658"/>
      <c r="O41" s="658"/>
      <c r="P41" s="658"/>
      <c r="Q41" s="659"/>
      <c r="R41" s="708">
        <v>7360486</v>
      </c>
      <c r="S41" s="709"/>
      <c r="T41" s="709"/>
      <c r="U41" s="709"/>
      <c r="V41" s="709"/>
      <c r="W41" s="709"/>
      <c r="X41" s="709"/>
      <c r="Y41" s="713"/>
      <c r="Z41" s="714">
        <v>100</v>
      </c>
      <c r="AA41" s="714"/>
      <c r="AB41" s="714"/>
      <c r="AC41" s="714"/>
      <c r="AD41" s="715">
        <v>3700350</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52455</v>
      </c>
      <c r="BA41" s="637"/>
      <c r="BB41" s="637"/>
      <c r="BC41" s="637"/>
      <c r="BD41" s="669"/>
      <c r="BE41" s="669"/>
      <c r="BF41" s="691"/>
      <c r="BG41" s="684"/>
      <c r="BH41" s="685"/>
      <c r="BI41" s="685"/>
      <c r="BJ41" s="685"/>
      <c r="BK41" s="685"/>
      <c r="BL41" s="214"/>
      <c r="BM41" s="634" t="s">
        <v>336</v>
      </c>
      <c r="BN41" s="634"/>
      <c r="BO41" s="634"/>
      <c r="BP41" s="634"/>
      <c r="BQ41" s="634"/>
      <c r="BR41" s="634"/>
      <c r="BS41" s="634"/>
      <c r="BT41" s="634"/>
      <c r="BU41" s="635"/>
      <c r="BV41" s="636" t="s">
        <v>121</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121</v>
      </c>
      <c r="CS41" s="669"/>
      <c r="CT41" s="669"/>
      <c r="CU41" s="669"/>
      <c r="CV41" s="669"/>
      <c r="CW41" s="669"/>
      <c r="CX41" s="669"/>
      <c r="CY41" s="670"/>
      <c r="CZ41" s="641" t="s">
        <v>121</v>
      </c>
      <c r="DA41" s="667"/>
      <c r="DB41" s="667"/>
      <c r="DC41" s="671"/>
      <c r="DD41" s="645" t="s">
        <v>121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194354</v>
      </c>
      <c r="BA42" s="709"/>
      <c r="BB42" s="709"/>
      <c r="BC42" s="709"/>
      <c r="BD42" s="695"/>
      <c r="BE42" s="695"/>
      <c r="BF42" s="697"/>
      <c r="BG42" s="686"/>
      <c r="BH42" s="687"/>
      <c r="BI42" s="687"/>
      <c r="BJ42" s="687"/>
      <c r="BK42" s="687"/>
      <c r="BL42" s="215"/>
      <c r="BM42" s="658" t="s">
        <v>339</v>
      </c>
      <c r="BN42" s="658"/>
      <c r="BO42" s="658"/>
      <c r="BP42" s="658"/>
      <c r="BQ42" s="658"/>
      <c r="BR42" s="658"/>
      <c r="BS42" s="658"/>
      <c r="BT42" s="658"/>
      <c r="BU42" s="659"/>
      <c r="BV42" s="708">
        <v>327</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1643809</v>
      </c>
      <c r="CS42" s="669"/>
      <c r="CT42" s="669"/>
      <c r="CU42" s="669"/>
      <c r="CV42" s="669"/>
      <c r="CW42" s="669"/>
      <c r="CX42" s="669"/>
      <c r="CY42" s="670"/>
      <c r="CZ42" s="641">
        <v>26.1</v>
      </c>
      <c r="DA42" s="667"/>
      <c r="DB42" s="667"/>
      <c r="DC42" s="671"/>
      <c r="DD42" s="645">
        <v>440857</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9987</v>
      </c>
      <c r="CS43" s="669"/>
      <c r="CT43" s="669"/>
      <c r="CU43" s="669"/>
      <c r="CV43" s="669"/>
      <c r="CW43" s="669"/>
      <c r="CX43" s="669"/>
      <c r="CY43" s="670"/>
      <c r="CZ43" s="641">
        <v>0.2</v>
      </c>
      <c r="DA43" s="667"/>
      <c r="DB43" s="667"/>
      <c r="DC43" s="671"/>
      <c r="DD43" s="645">
        <v>9987</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1643809</v>
      </c>
      <c r="CS44" s="637"/>
      <c r="CT44" s="637"/>
      <c r="CU44" s="637"/>
      <c r="CV44" s="637"/>
      <c r="CW44" s="637"/>
      <c r="CX44" s="637"/>
      <c r="CY44" s="638"/>
      <c r="CZ44" s="641">
        <v>26.1</v>
      </c>
      <c r="DA44" s="642"/>
      <c r="DB44" s="642"/>
      <c r="DC44" s="648"/>
      <c r="DD44" s="645">
        <v>440857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664049</v>
      </c>
      <c r="CS45" s="669"/>
      <c r="CT45" s="669"/>
      <c r="CU45" s="669"/>
      <c r="CV45" s="669"/>
      <c r="CW45" s="669"/>
      <c r="CX45" s="669"/>
      <c r="CY45" s="670"/>
      <c r="CZ45" s="641">
        <v>10.6</v>
      </c>
      <c r="DA45" s="667"/>
      <c r="DB45" s="667"/>
      <c r="DC45" s="671"/>
      <c r="DD45" s="645">
        <v>250384</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347</v>
      </c>
      <c r="CG46" s="634"/>
      <c r="CH46" s="634"/>
      <c r="CI46" s="634"/>
      <c r="CJ46" s="634"/>
      <c r="CK46" s="634"/>
      <c r="CL46" s="634"/>
      <c r="CM46" s="634"/>
      <c r="CN46" s="634"/>
      <c r="CO46" s="634"/>
      <c r="CP46" s="634"/>
      <c r="CQ46" s="635"/>
      <c r="CR46" s="636">
        <v>979760</v>
      </c>
      <c r="CS46" s="637"/>
      <c r="CT46" s="637"/>
      <c r="CU46" s="637"/>
      <c r="CV46" s="637"/>
      <c r="CW46" s="637"/>
      <c r="CX46" s="637"/>
      <c r="CY46" s="638"/>
      <c r="CZ46" s="641">
        <v>15.6</v>
      </c>
      <c r="DA46" s="642"/>
      <c r="DB46" s="642"/>
      <c r="DC46" s="648"/>
      <c r="DD46" s="645">
        <v>190473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348</v>
      </c>
      <c r="CG47" s="634"/>
      <c r="CH47" s="634"/>
      <c r="CI47" s="634"/>
      <c r="CJ47" s="634"/>
      <c r="CK47" s="634"/>
      <c r="CL47" s="634"/>
      <c r="CM47" s="634"/>
      <c r="CN47" s="634"/>
      <c r="CO47" s="634"/>
      <c r="CP47" s="634"/>
      <c r="CQ47" s="635"/>
      <c r="CR47" s="636" t="s">
        <v>121</v>
      </c>
      <c r="CS47" s="669"/>
      <c r="CT47" s="669"/>
      <c r="CU47" s="669"/>
      <c r="CV47" s="669"/>
      <c r="CW47" s="669"/>
      <c r="CX47" s="669"/>
      <c r="CY47" s="670"/>
      <c r="CZ47" s="641" t="s">
        <v>121</v>
      </c>
      <c r="DA47" s="667"/>
      <c r="DB47" s="667"/>
      <c r="DC47" s="671"/>
      <c r="DD47" s="645" t="s">
        <v>121</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349</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6291657</v>
      </c>
      <c r="CS49" s="695"/>
      <c r="CT49" s="695"/>
      <c r="CU49" s="695"/>
      <c r="CV49" s="695"/>
      <c r="CW49" s="695"/>
      <c r="CX49" s="695"/>
      <c r="CY49" s="724"/>
      <c r="CZ49" s="716">
        <v>100</v>
      </c>
      <c r="DA49" s="725"/>
      <c r="DB49" s="725"/>
      <c r="DC49" s="726"/>
      <c r="DD49" s="727">
        <v>4077687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hkwxFFbJEChjKDSK46U/NmdVWUq0d9ihjwNpQ32Dn5KlB4H4KZnVOrhJxKnJqyh5XyJtycsTFR3ZiRcZx224fQ==" saltValue="8vr+mO1fVPZWOQMX96K4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373</v>
      </c>
      <c r="C7" s="763"/>
      <c r="D7" s="763"/>
      <c r="E7" s="763"/>
      <c r="F7" s="763"/>
      <c r="G7" s="763"/>
      <c r="H7" s="763"/>
      <c r="I7" s="763"/>
      <c r="J7" s="763"/>
      <c r="K7" s="763"/>
      <c r="L7" s="763"/>
      <c r="M7" s="763"/>
      <c r="N7" s="763"/>
      <c r="O7" s="763"/>
      <c r="P7" s="764"/>
      <c r="Q7" s="765"/>
      <c r="R7" s="766"/>
      <c r="S7" s="766"/>
      <c r="T7" s="766"/>
      <c r="U7" s="766"/>
      <c r="V7" s="766"/>
      <c r="W7" s="766"/>
      <c r="X7" s="766"/>
      <c r="Y7" s="766"/>
      <c r="Z7" s="766"/>
      <c r="AA7" s="766"/>
      <c r="AB7" s="766"/>
      <c r="AC7" s="766"/>
      <c r="AD7" s="766"/>
      <c r="AE7" s="767"/>
      <c r="AF7" s="768">
        <v>604</v>
      </c>
      <c r="AG7" s="769"/>
      <c r="AH7" s="769"/>
      <c r="AI7" s="769"/>
      <c r="AJ7" s="770"/>
      <c r="AK7" s="771"/>
      <c r="AL7" s="772"/>
      <c r="AM7" s="772"/>
      <c r="AN7" s="772"/>
      <c r="AO7" s="772"/>
      <c r="AP7" s="772"/>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15">
      <c r="A8" s="233">
        <v>2</v>
      </c>
      <c r="B8" s="793" t="s">
        <v>374</v>
      </c>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v>1</v>
      </c>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604</v>
      </c>
      <c r="AG23" s="806"/>
      <c r="AH23" s="806"/>
      <c r="AI23" s="806"/>
      <c r="AJ23" s="809"/>
      <c r="AK23" s="810"/>
      <c r="AL23" s="811"/>
      <c r="AM23" s="811"/>
      <c r="AN23" s="811"/>
      <c r="AO23" s="811"/>
      <c r="AP23" s="806"/>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c r="R28" s="836"/>
      <c r="S28" s="836"/>
      <c r="T28" s="836"/>
      <c r="U28" s="836"/>
      <c r="V28" s="836"/>
      <c r="W28" s="836"/>
      <c r="X28" s="836"/>
      <c r="Y28" s="836"/>
      <c r="Z28" s="836"/>
      <c r="AA28" s="836"/>
      <c r="AB28" s="836"/>
      <c r="AC28" s="836"/>
      <c r="AD28" s="836"/>
      <c r="AE28" s="837"/>
      <c r="AF28" s="838">
        <v>6</v>
      </c>
      <c r="AG28" s="836"/>
      <c r="AH28" s="836"/>
      <c r="AI28" s="836"/>
      <c r="AJ28" s="839"/>
      <c r="AK28" s="840"/>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c r="R29" s="797"/>
      <c r="S29" s="797"/>
      <c r="T29" s="797"/>
      <c r="U29" s="797"/>
      <c r="V29" s="797"/>
      <c r="W29" s="797"/>
      <c r="X29" s="797"/>
      <c r="Y29" s="797"/>
      <c r="Z29" s="797"/>
      <c r="AA29" s="797"/>
      <c r="AB29" s="797"/>
      <c r="AC29" s="797"/>
      <c r="AD29" s="797"/>
      <c r="AE29" s="798"/>
      <c r="AF29" s="799">
        <v>34</v>
      </c>
      <c r="AG29" s="800"/>
      <c r="AH29" s="800"/>
      <c r="AI29" s="800"/>
      <c r="AJ29" s="801"/>
      <c r="AK29" s="847"/>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c r="R30" s="797"/>
      <c r="S30" s="797"/>
      <c r="T30" s="797"/>
      <c r="U30" s="797"/>
      <c r="V30" s="797"/>
      <c r="W30" s="797"/>
      <c r="X30" s="797"/>
      <c r="Y30" s="797"/>
      <c r="Z30" s="797"/>
      <c r="AA30" s="797"/>
      <c r="AB30" s="797"/>
      <c r="AC30" s="797"/>
      <c r="AD30" s="797"/>
      <c r="AE30" s="798"/>
      <c r="AF30" s="799" t="s">
        <v>121</v>
      </c>
      <c r="AG30" s="800"/>
      <c r="AH30" s="800"/>
      <c r="AI30" s="800"/>
      <c r="AJ30" s="801"/>
      <c r="AK30" s="847"/>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v>1</v>
      </c>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392</v>
      </c>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v>191</v>
      </c>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394</v>
      </c>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v>4</v>
      </c>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396</v>
      </c>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v>1</v>
      </c>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t="s">
        <v>395</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236</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c r="C68" s="883"/>
      <c r="D68" s="883"/>
      <c r="E68" s="883"/>
      <c r="F68" s="883"/>
      <c r="G68" s="883"/>
      <c r="H68" s="883"/>
      <c r="I68" s="883"/>
      <c r="J68" s="883"/>
      <c r="K68" s="883"/>
      <c r="L68" s="883"/>
      <c r="M68" s="883"/>
      <c r="N68" s="883"/>
      <c r="O68" s="883"/>
      <c r="P68" s="884"/>
      <c r="Q68" s="885"/>
      <c r="R68" s="879"/>
      <c r="S68" s="879"/>
      <c r="T68" s="879"/>
      <c r="U68" s="879"/>
      <c r="V68" s="879"/>
      <c r="W68" s="879"/>
      <c r="X68" s="879"/>
      <c r="Y68" s="879"/>
      <c r="Z68" s="879"/>
      <c r="AA68" s="879"/>
      <c r="AB68" s="879"/>
      <c r="AC68" s="879"/>
      <c r="AD68" s="879"/>
      <c r="AE68" s="879"/>
      <c r="AF68" s="879"/>
      <c r="AG68" s="879"/>
      <c r="AH68" s="879"/>
      <c r="AI68" s="879"/>
      <c r="AJ68" s="879"/>
      <c r="AK68" s="879"/>
      <c r="AL68" s="879"/>
      <c r="AM68" s="879"/>
      <c r="AN68" s="879"/>
      <c r="AO68" s="879"/>
      <c r="AP68" s="879"/>
      <c r="AQ68" s="879"/>
      <c r="AR68" s="879"/>
      <c r="AS68" s="879"/>
      <c r="AT68" s="879"/>
      <c r="AU68" s="879"/>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c r="C69" s="887"/>
      <c r="D69" s="887"/>
      <c r="E69" s="887"/>
      <c r="F69" s="887"/>
      <c r="G69" s="887"/>
      <c r="H69" s="887"/>
      <c r="I69" s="887"/>
      <c r="J69" s="887"/>
      <c r="K69" s="887"/>
      <c r="L69" s="887"/>
      <c r="M69" s="887"/>
      <c r="N69" s="887"/>
      <c r="O69" s="887"/>
      <c r="P69" s="888"/>
      <c r="Q69" s="889"/>
      <c r="R69" s="843"/>
      <c r="S69" s="843"/>
      <c r="T69" s="843"/>
      <c r="U69" s="843"/>
      <c r="V69" s="843"/>
      <c r="W69" s="843"/>
      <c r="X69" s="843"/>
      <c r="Y69" s="843"/>
      <c r="Z69" s="843"/>
      <c r="AA69" s="843"/>
      <c r="AB69" s="843"/>
      <c r="AC69" s="843"/>
      <c r="AD69" s="843"/>
      <c r="AE69" s="843"/>
      <c r="AF69" s="843"/>
      <c r="AG69" s="843"/>
      <c r="AH69" s="843"/>
      <c r="AI69" s="843"/>
      <c r="AJ69" s="843"/>
      <c r="AK69" s="843"/>
      <c r="AL69" s="843"/>
      <c r="AM69" s="843"/>
      <c r="AN69" s="843"/>
      <c r="AO69" s="843"/>
      <c r="AP69" s="843"/>
      <c r="AQ69" s="843"/>
      <c r="AR69" s="843"/>
      <c r="AS69" s="843"/>
      <c r="AT69" s="843"/>
      <c r="AU69" s="843"/>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c r="C70" s="887"/>
      <c r="D70" s="887"/>
      <c r="E70" s="887"/>
      <c r="F70" s="887"/>
      <c r="G70" s="887"/>
      <c r="H70" s="887"/>
      <c r="I70" s="887"/>
      <c r="J70" s="887"/>
      <c r="K70" s="887"/>
      <c r="L70" s="887"/>
      <c r="M70" s="887"/>
      <c r="N70" s="887"/>
      <c r="O70" s="887"/>
      <c r="P70" s="888"/>
      <c r="Q70" s="889"/>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293</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293</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293</v>
      </c>
      <c r="DR109" s="906"/>
      <c r="DS109" s="906"/>
      <c r="DT109" s="906"/>
      <c r="DU109" s="907"/>
      <c r="DV109" s="905" t="s">
        <v>413</v>
      </c>
      <c r="DW109" s="906"/>
      <c r="DX109" s="906"/>
      <c r="DY109" s="906"/>
      <c r="DZ109" s="908"/>
    </row>
    <row r="110" spans="1:131" s="224"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8633</v>
      </c>
      <c r="AB110" s="913"/>
      <c r="AC110" s="913"/>
      <c r="AD110" s="913"/>
      <c r="AE110" s="914"/>
      <c r="AF110" s="915">
        <v>8634</v>
      </c>
      <c r="AG110" s="913"/>
      <c r="AH110" s="913"/>
      <c r="AI110" s="913"/>
      <c r="AJ110" s="914"/>
      <c r="AK110" s="915">
        <v>6330</v>
      </c>
      <c r="AL110" s="913"/>
      <c r="AM110" s="913"/>
      <c r="AN110" s="913"/>
      <c r="AO110" s="914"/>
      <c r="AP110" s="916">
        <v>0.2</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41591</v>
      </c>
      <c r="BR110" s="944"/>
      <c r="BS110" s="944"/>
      <c r="BT110" s="944"/>
      <c r="BU110" s="944"/>
      <c r="BV110" s="944">
        <v>330107</v>
      </c>
      <c r="BW110" s="944"/>
      <c r="BX110" s="944"/>
      <c r="BY110" s="944"/>
      <c r="BZ110" s="944"/>
      <c r="CA110" s="944">
        <v>1100869</v>
      </c>
      <c r="CB110" s="944"/>
      <c r="CC110" s="944"/>
      <c r="CD110" s="944"/>
      <c r="CE110" s="944"/>
      <c r="CF110" s="957">
        <v>28.8</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246056</v>
      </c>
      <c r="BR112" s="939"/>
      <c r="BS112" s="939"/>
      <c r="BT112" s="939"/>
      <c r="BU112" s="939"/>
      <c r="BV112" s="939">
        <v>202585</v>
      </c>
      <c r="BW112" s="939"/>
      <c r="BX112" s="939"/>
      <c r="BY112" s="939"/>
      <c r="BZ112" s="939"/>
      <c r="CA112" s="939">
        <v>220219</v>
      </c>
      <c r="CB112" s="939"/>
      <c r="CC112" s="939"/>
      <c r="CD112" s="939"/>
      <c r="CE112" s="939"/>
      <c r="CF112" s="933">
        <v>5.8</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53785</v>
      </c>
      <c r="AB113" s="951"/>
      <c r="AC113" s="951"/>
      <c r="AD113" s="951"/>
      <c r="AE113" s="952"/>
      <c r="AF113" s="953">
        <v>48665</v>
      </c>
      <c r="AG113" s="951"/>
      <c r="AH113" s="951"/>
      <c r="AI113" s="951"/>
      <c r="AJ113" s="952"/>
      <c r="AK113" s="953">
        <v>39116</v>
      </c>
      <c r="AL113" s="951"/>
      <c r="AM113" s="951"/>
      <c r="AN113" s="951"/>
      <c r="AO113" s="952"/>
      <c r="AP113" s="954">
        <v>1</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61231</v>
      </c>
      <c r="BR113" s="939"/>
      <c r="BS113" s="939"/>
      <c r="BT113" s="939"/>
      <c r="BU113" s="939"/>
      <c r="BV113" s="939">
        <v>114858</v>
      </c>
      <c r="BW113" s="939"/>
      <c r="BX113" s="939"/>
      <c r="BY113" s="939"/>
      <c r="BZ113" s="939"/>
      <c r="CA113" s="939">
        <v>112235</v>
      </c>
      <c r="CB113" s="939"/>
      <c r="CC113" s="939"/>
      <c r="CD113" s="939"/>
      <c r="CE113" s="939"/>
      <c r="CF113" s="933">
        <v>2.9</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7874</v>
      </c>
      <c r="AB114" s="972"/>
      <c r="AC114" s="972"/>
      <c r="AD114" s="972"/>
      <c r="AE114" s="973"/>
      <c r="AF114" s="974">
        <v>8253</v>
      </c>
      <c r="AG114" s="972"/>
      <c r="AH114" s="972"/>
      <c r="AI114" s="972"/>
      <c r="AJ114" s="973"/>
      <c r="AK114" s="974">
        <v>8169</v>
      </c>
      <c r="AL114" s="972"/>
      <c r="AM114" s="972"/>
      <c r="AN114" s="972"/>
      <c r="AO114" s="973"/>
      <c r="AP114" s="975">
        <v>0.2</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t="s">
        <v>121</v>
      </c>
      <c r="BR114" s="939"/>
      <c r="BS114" s="939"/>
      <c r="BT114" s="939"/>
      <c r="BU114" s="939"/>
      <c r="BV114" s="939" t="s">
        <v>121</v>
      </c>
      <c r="BW114" s="939"/>
      <c r="BX114" s="939"/>
      <c r="BY114" s="939"/>
      <c r="BZ114" s="939"/>
      <c r="CA114" s="939" t="s">
        <v>121</v>
      </c>
      <c r="CB114" s="939"/>
      <c r="CC114" s="939"/>
      <c r="CD114" s="939"/>
      <c r="CE114" s="939"/>
      <c r="CF114" s="933" t="s">
        <v>121</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121</v>
      </c>
      <c r="AB115" s="951"/>
      <c r="AC115" s="951"/>
      <c r="AD115" s="951"/>
      <c r="AE115" s="952"/>
      <c r="AF115" s="953" t="s">
        <v>121</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70292</v>
      </c>
      <c r="AB117" s="992"/>
      <c r="AC117" s="992"/>
      <c r="AD117" s="992"/>
      <c r="AE117" s="993"/>
      <c r="AF117" s="994">
        <v>65552</v>
      </c>
      <c r="AG117" s="992"/>
      <c r="AH117" s="992"/>
      <c r="AI117" s="992"/>
      <c r="AJ117" s="993"/>
      <c r="AK117" s="994">
        <v>53615</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293</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7" t="s">
        <v>176</v>
      </c>
      <c r="BA119" s="247"/>
      <c r="BB119" s="247"/>
      <c r="BC119" s="247"/>
      <c r="BD119" s="247"/>
      <c r="BE119" s="247"/>
      <c r="BF119" s="247"/>
      <c r="BG119" s="247"/>
      <c r="BH119" s="247"/>
      <c r="BI119" s="247"/>
      <c r="BJ119" s="247"/>
      <c r="BK119" s="247"/>
      <c r="BL119" s="247"/>
      <c r="BM119" s="247"/>
      <c r="BN119" s="247"/>
      <c r="BO119" s="990" t="s">
        <v>443</v>
      </c>
      <c r="BP119" s="1018"/>
      <c r="BQ119" s="1012">
        <v>348878</v>
      </c>
      <c r="BR119" s="1013"/>
      <c r="BS119" s="1013"/>
      <c r="BT119" s="1013"/>
      <c r="BU119" s="1013"/>
      <c r="BV119" s="1013">
        <v>647550</v>
      </c>
      <c r="BW119" s="1013"/>
      <c r="BX119" s="1013"/>
      <c r="BY119" s="1013"/>
      <c r="BZ119" s="1013"/>
      <c r="CA119" s="1013">
        <v>1433323</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4877295</v>
      </c>
      <c r="BR120" s="944"/>
      <c r="BS120" s="944"/>
      <c r="BT120" s="944"/>
      <c r="BU120" s="944"/>
      <c r="BV120" s="944">
        <v>4743182</v>
      </c>
      <c r="BW120" s="944"/>
      <c r="BX120" s="944"/>
      <c r="BY120" s="944"/>
      <c r="BZ120" s="944"/>
      <c r="CA120" s="944">
        <v>4347334</v>
      </c>
      <c r="CB120" s="944"/>
      <c r="CC120" s="944"/>
      <c r="CD120" s="944"/>
      <c r="CE120" s="944"/>
      <c r="CF120" s="957">
        <v>113.8</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246056</v>
      </c>
      <c r="DH120" s="944"/>
      <c r="DI120" s="944"/>
      <c r="DJ120" s="944"/>
      <c r="DK120" s="944"/>
      <c r="DL120" s="944">
        <v>202585</v>
      </c>
      <c r="DM120" s="944"/>
      <c r="DN120" s="944"/>
      <c r="DO120" s="944"/>
      <c r="DP120" s="944"/>
      <c r="DQ120" s="944">
        <v>220219</v>
      </c>
      <c r="DR120" s="944"/>
      <c r="DS120" s="944"/>
      <c r="DT120" s="944"/>
      <c r="DU120" s="944"/>
      <c r="DV120" s="945">
        <v>5.8</v>
      </c>
      <c r="DW120" s="945"/>
      <c r="DX120" s="945"/>
      <c r="DY120" s="945"/>
      <c r="DZ120" s="946"/>
    </row>
    <row r="121" spans="1:130" s="224"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t="s">
        <v>121</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389</v>
      </c>
      <c r="CQ121" s="1033"/>
      <c r="CR121" s="1033"/>
      <c r="CS121" s="1033"/>
      <c r="CT121" s="1033"/>
      <c r="CU121" s="1033"/>
      <c r="CV121" s="1033"/>
      <c r="CW121" s="1033"/>
      <c r="CX121" s="1033"/>
      <c r="CY121" s="1033"/>
      <c r="CZ121" s="1033"/>
      <c r="DA121" s="1033"/>
      <c r="DB121" s="1033"/>
      <c r="DC121" s="1033"/>
      <c r="DD121" s="1033"/>
      <c r="DE121" s="1033"/>
      <c r="DF121" s="1034"/>
      <c r="DG121" s="938" t="s">
        <v>121</v>
      </c>
      <c r="DH121" s="939"/>
      <c r="DI121" s="939"/>
      <c r="DJ121" s="939"/>
      <c r="DK121" s="939"/>
      <c r="DL121" s="939" t="s">
        <v>121</v>
      </c>
      <c r="DM121" s="939"/>
      <c r="DN121" s="939"/>
      <c r="DO121" s="939"/>
      <c r="DP121" s="939"/>
      <c r="DQ121" s="939" t="s">
        <v>121</v>
      </c>
      <c r="DR121" s="939"/>
      <c r="DS121" s="939"/>
      <c r="DT121" s="939"/>
      <c r="DU121" s="939"/>
      <c r="DV121" s="940" t="s">
        <v>121</v>
      </c>
      <c r="DW121" s="940"/>
      <c r="DX121" s="940"/>
      <c r="DY121" s="940"/>
      <c r="DZ121" s="941"/>
    </row>
    <row r="122" spans="1:130" s="224"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1309302</v>
      </c>
      <c r="BR122" s="1013"/>
      <c r="BS122" s="1013"/>
      <c r="BT122" s="1013"/>
      <c r="BU122" s="1013"/>
      <c r="BV122" s="1013">
        <v>931994</v>
      </c>
      <c r="BW122" s="1013"/>
      <c r="BX122" s="1013"/>
      <c r="BY122" s="1013"/>
      <c r="BZ122" s="1013"/>
      <c r="CA122" s="1013">
        <v>956567</v>
      </c>
      <c r="CB122" s="1013"/>
      <c r="CC122" s="1013"/>
      <c r="CD122" s="1013"/>
      <c r="CE122" s="1013"/>
      <c r="CF122" s="1030">
        <v>25</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7" t="s">
        <v>176</v>
      </c>
      <c r="BA123" s="247"/>
      <c r="BB123" s="247"/>
      <c r="BC123" s="247"/>
      <c r="BD123" s="247"/>
      <c r="BE123" s="247"/>
      <c r="BF123" s="247"/>
      <c r="BG123" s="247"/>
      <c r="BH123" s="247"/>
      <c r="BI123" s="247"/>
      <c r="BJ123" s="247"/>
      <c r="BK123" s="247"/>
      <c r="BL123" s="247"/>
      <c r="BM123" s="247"/>
      <c r="BN123" s="247"/>
      <c r="BO123" s="990" t="s">
        <v>451</v>
      </c>
      <c r="BP123" s="1018"/>
      <c r="BQ123" s="1076">
        <v>6186597</v>
      </c>
      <c r="BR123" s="1077"/>
      <c r="BS123" s="1077"/>
      <c r="BT123" s="1077"/>
      <c r="BU123" s="1077"/>
      <c r="BV123" s="1077">
        <v>5675176</v>
      </c>
      <c r="BW123" s="1077"/>
      <c r="BX123" s="1077"/>
      <c r="BY123" s="1077"/>
      <c r="BZ123" s="1077"/>
      <c r="CA123" s="1077">
        <v>5303901</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t="s">
        <v>121</v>
      </c>
      <c r="AB128" s="1059"/>
      <c r="AC128" s="1059"/>
      <c r="AD128" s="1059"/>
      <c r="AE128" s="1060"/>
      <c r="AF128" s="1061" t="s">
        <v>121</v>
      </c>
      <c r="AG128" s="1059"/>
      <c r="AH128" s="1059"/>
      <c r="AI128" s="1059"/>
      <c r="AJ128" s="1060"/>
      <c r="AK128" s="1061" t="s">
        <v>121</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3072230</v>
      </c>
      <c r="AB129" s="972"/>
      <c r="AC129" s="972"/>
      <c r="AD129" s="972"/>
      <c r="AE129" s="973"/>
      <c r="AF129" s="974">
        <v>3025005</v>
      </c>
      <c r="AG129" s="972"/>
      <c r="AH129" s="972"/>
      <c r="AI129" s="972"/>
      <c r="AJ129" s="973"/>
      <c r="AK129" s="974">
        <v>3973777</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182050</v>
      </c>
      <c r="AB130" s="972"/>
      <c r="AC130" s="972"/>
      <c r="AD130" s="972"/>
      <c r="AE130" s="973"/>
      <c r="AF130" s="974">
        <v>168481</v>
      </c>
      <c r="AG130" s="972"/>
      <c r="AH130" s="972"/>
      <c r="AI130" s="972"/>
      <c r="AJ130" s="973"/>
      <c r="AK130" s="974">
        <v>152591</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-3.3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2890180</v>
      </c>
      <c r="AB131" s="999"/>
      <c r="AC131" s="999"/>
      <c r="AD131" s="999"/>
      <c r="AE131" s="1000"/>
      <c r="AF131" s="998">
        <v>2856524</v>
      </c>
      <c r="AG131" s="999"/>
      <c r="AH131" s="999"/>
      <c r="AI131" s="999"/>
      <c r="AJ131" s="1000"/>
      <c r="AK131" s="998">
        <v>3821186</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-3.86681798</v>
      </c>
      <c r="AB132" s="1110"/>
      <c r="AC132" s="1110"/>
      <c r="AD132" s="1110"/>
      <c r="AE132" s="1111"/>
      <c r="AF132" s="1112">
        <v>-3.6032954699999999</v>
      </c>
      <c r="AG132" s="1110"/>
      <c r="AH132" s="1110"/>
      <c r="AI132" s="1110"/>
      <c r="AJ132" s="1111"/>
      <c r="AK132" s="1112">
        <v>-2.5901905799999998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-3.2</v>
      </c>
      <c r="AB133" s="1093"/>
      <c r="AC133" s="1093"/>
      <c r="AD133" s="1093"/>
      <c r="AE133" s="1094"/>
      <c r="AF133" s="1092">
        <v>-3.6</v>
      </c>
      <c r="AG133" s="1093"/>
      <c r="AH133" s="1093"/>
      <c r="AI133" s="1093"/>
      <c r="AJ133" s="1094"/>
      <c r="AK133" s="1092">
        <v>-3.3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JxXlU64tEmWKIr58z8Uu/NgMDkiOJzutHlNm9dR+/LG3WGJjgIHbckUO2S72757X98zsP5Xh14WVGc8LI3m1w==" saltValue="JKurBaHyz1PcGG2WcgxI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V73" sqref="AV7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VZsVtzQkI2GKifTl2xFtQ4DEdVlIqGihyAr3pjT8cVlVz2URCZUhmhaOtFOj69T4psv43AUGAMrVqU9KmxdpA==" saltValue="fjqMimxOuFIfNgzSTr+kGQ==" spinCount="100000" sheet="1" objects="1" scenarios="1"/>
  <dataConsolidate/>
  <phoneticPr fontId="2"/>
  <printOptions horizontalCentered="1" verticalCentered="1"/>
  <pageMargins left="0" right="0" top="0" bottom="0" header="0" footer="0"/>
  <pageSetup paperSize="9" scale="4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DL68" sqref="DL68"/>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Qsz64iOTUOxmmnrUO1F0ayH2ZcQ/YTKNix2yzfrYT7nANnGZt+v2cPXZ462vxArldDZhsxHGr7dcNuAwgxDIA==" saltValue="xHSgzOTqH8ItkaCHClDj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1057909</v>
      </c>
      <c r="AP9" s="274">
        <v>108415</v>
      </c>
      <c r="AQ9" s="275">
        <v>143042</v>
      </c>
      <c r="AR9" s="276">
        <v>-24.2</v>
      </c>
    </row>
    <row r="10" spans="1:46" ht="13.5" customHeight="1" x14ac:dyDescent="0.15">
      <c r="A10" s="259"/>
      <c r="AK10" s="1129" t="s">
        <v>486</v>
      </c>
      <c r="AL10" s="1130"/>
      <c r="AM10" s="1130"/>
      <c r="AN10" s="1131"/>
      <c r="AO10" s="277">
        <v>166187</v>
      </c>
      <c r="AP10" s="277">
        <v>17031</v>
      </c>
      <c r="AQ10" s="278">
        <v>17233</v>
      </c>
      <c r="AR10" s="279">
        <v>-1.2</v>
      </c>
    </row>
    <row r="11" spans="1:46" ht="13.5" customHeight="1" x14ac:dyDescent="0.15">
      <c r="A11" s="259"/>
      <c r="AK11" s="1129" t="s">
        <v>487</v>
      </c>
      <c r="AL11" s="1130"/>
      <c r="AM11" s="1130"/>
      <c r="AN11" s="1131"/>
      <c r="AO11" s="277" t="s">
        <v>488</v>
      </c>
      <c r="AP11" s="277" t="s">
        <v>488</v>
      </c>
      <c r="AQ11" s="278">
        <v>1297</v>
      </c>
      <c r="AR11" s="279" t="s">
        <v>488</v>
      </c>
    </row>
    <row r="12" spans="1:46" ht="13.5" customHeight="1" x14ac:dyDescent="0.15">
      <c r="A12" s="259"/>
      <c r="AK12" s="1129" t="s">
        <v>489</v>
      </c>
      <c r="AL12" s="1130"/>
      <c r="AM12" s="1130"/>
      <c r="AN12" s="1131"/>
      <c r="AO12" s="277" t="s">
        <v>488</v>
      </c>
      <c r="AP12" s="277" t="s">
        <v>488</v>
      </c>
      <c r="AQ12" s="278" t="s">
        <v>488</v>
      </c>
      <c r="AR12" s="279" t="s">
        <v>488</v>
      </c>
    </row>
    <row r="13" spans="1:46" ht="13.5" customHeight="1" x14ac:dyDescent="0.15">
      <c r="A13" s="259"/>
      <c r="AK13" s="1129" t="s">
        <v>490</v>
      </c>
      <c r="AL13" s="1130"/>
      <c r="AM13" s="1130"/>
      <c r="AN13" s="1131"/>
      <c r="AO13" s="277">
        <v>48121</v>
      </c>
      <c r="AP13" s="277">
        <v>4931</v>
      </c>
      <c r="AQ13" s="278">
        <v>5542</v>
      </c>
      <c r="AR13" s="279">
        <v>-11</v>
      </c>
    </row>
    <row r="14" spans="1:46" ht="13.5" customHeight="1" x14ac:dyDescent="0.15">
      <c r="A14" s="259"/>
      <c r="AK14" s="1129" t="s">
        <v>491</v>
      </c>
      <c r="AL14" s="1130"/>
      <c r="AM14" s="1130"/>
      <c r="AN14" s="1131"/>
      <c r="AO14" s="277">
        <v>9987</v>
      </c>
      <c r="AP14" s="277">
        <v>1023</v>
      </c>
      <c r="AQ14" s="278">
        <v>2886</v>
      </c>
      <c r="AR14" s="279">
        <v>-64.599999999999994</v>
      </c>
    </row>
    <row r="15" spans="1:46" ht="13.5" customHeight="1" x14ac:dyDescent="0.15">
      <c r="A15" s="259"/>
      <c r="AK15" s="1132" t="s">
        <v>492</v>
      </c>
      <c r="AL15" s="1133"/>
      <c r="AM15" s="1133"/>
      <c r="AN15" s="1134"/>
      <c r="AO15" s="277">
        <v>-53625</v>
      </c>
      <c r="AP15" s="277">
        <v>-5495</v>
      </c>
      <c r="AQ15" s="278">
        <v>-8856</v>
      </c>
      <c r="AR15" s="279">
        <v>-38</v>
      </c>
    </row>
    <row r="16" spans="1:46" x14ac:dyDescent="0.15">
      <c r="A16" s="259"/>
      <c r="AK16" s="1132" t="s">
        <v>176</v>
      </c>
      <c r="AL16" s="1133"/>
      <c r="AM16" s="1133"/>
      <c r="AN16" s="1134"/>
      <c r="AO16" s="277">
        <v>1228579</v>
      </c>
      <c r="AP16" s="277">
        <v>125905</v>
      </c>
      <c r="AQ16" s="278">
        <v>161143</v>
      </c>
      <c r="AR16" s="279">
        <v>-21.9</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10.45</v>
      </c>
      <c r="AP21" s="290">
        <v>14.02</v>
      </c>
      <c r="AQ21" s="291">
        <v>-3.57</v>
      </c>
      <c r="AS21" s="292"/>
      <c r="AT21" s="288"/>
    </row>
    <row r="22" spans="1:46" s="260" customFormat="1" x14ac:dyDescent="0.15">
      <c r="A22" s="288"/>
      <c r="AK22" s="1135" t="s">
        <v>498</v>
      </c>
      <c r="AL22" s="1136"/>
      <c r="AM22" s="1136"/>
      <c r="AN22" s="1137"/>
      <c r="AO22" s="293">
        <v>93.7</v>
      </c>
      <c r="AP22" s="294">
        <v>96.2</v>
      </c>
      <c r="AQ22" s="295">
        <v>-2.5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6330</v>
      </c>
      <c r="AP32" s="303">
        <v>649</v>
      </c>
      <c r="AQ32" s="304">
        <v>81691</v>
      </c>
      <c r="AR32" s="305">
        <v>-99.2</v>
      </c>
    </row>
    <row r="33" spans="1:46" ht="13.5" customHeight="1" x14ac:dyDescent="0.15">
      <c r="A33" s="259"/>
      <c r="AK33" s="1143" t="s">
        <v>503</v>
      </c>
      <c r="AL33" s="1144"/>
      <c r="AM33" s="1144"/>
      <c r="AN33" s="1145"/>
      <c r="AO33" s="303" t="s">
        <v>488</v>
      </c>
      <c r="AP33" s="303" t="s">
        <v>488</v>
      </c>
      <c r="AQ33" s="304" t="s">
        <v>488</v>
      </c>
      <c r="AR33" s="305" t="s">
        <v>488</v>
      </c>
    </row>
    <row r="34" spans="1:46" ht="27" customHeight="1" x14ac:dyDescent="0.15">
      <c r="A34" s="259"/>
      <c r="AK34" s="1143" t="s">
        <v>504</v>
      </c>
      <c r="AL34" s="1144"/>
      <c r="AM34" s="1144"/>
      <c r="AN34" s="1145"/>
      <c r="AO34" s="303" t="s">
        <v>488</v>
      </c>
      <c r="AP34" s="303" t="s">
        <v>488</v>
      </c>
      <c r="AQ34" s="304" t="s">
        <v>488</v>
      </c>
      <c r="AR34" s="305" t="s">
        <v>488</v>
      </c>
    </row>
    <row r="35" spans="1:46" ht="27" customHeight="1" x14ac:dyDescent="0.15">
      <c r="A35" s="259"/>
      <c r="AK35" s="1143" t="s">
        <v>505</v>
      </c>
      <c r="AL35" s="1144"/>
      <c r="AM35" s="1144"/>
      <c r="AN35" s="1145"/>
      <c r="AO35" s="303">
        <v>39116</v>
      </c>
      <c r="AP35" s="303">
        <v>4009</v>
      </c>
      <c r="AQ35" s="304">
        <v>27672</v>
      </c>
      <c r="AR35" s="305">
        <v>-85.5</v>
      </c>
    </row>
    <row r="36" spans="1:46" ht="27" customHeight="1" x14ac:dyDescent="0.15">
      <c r="A36" s="259"/>
      <c r="AK36" s="1143" t="s">
        <v>506</v>
      </c>
      <c r="AL36" s="1144"/>
      <c r="AM36" s="1144"/>
      <c r="AN36" s="1145"/>
      <c r="AO36" s="303">
        <v>8169</v>
      </c>
      <c r="AP36" s="303">
        <v>837</v>
      </c>
      <c r="AQ36" s="304">
        <v>4845</v>
      </c>
      <c r="AR36" s="305">
        <v>-82.7</v>
      </c>
    </row>
    <row r="37" spans="1:46" ht="13.5" customHeight="1" x14ac:dyDescent="0.15">
      <c r="A37" s="259"/>
      <c r="AK37" s="1143" t="s">
        <v>507</v>
      </c>
      <c r="AL37" s="1144"/>
      <c r="AM37" s="1144"/>
      <c r="AN37" s="1145"/>
      <c r="AO37" s="303" t="s">
        <v>488</v>
      </c>
      <c r="AP37" s="303" t="s">
        <v>488</v>
      </c>
      <c r="AQ37" s="304">
        <v>448</v>
      </c>
      <c r="AR37" s="305" t="s">
        <v>488</v>
      </c>
    </row>
    <row r="38" spans="1:46" ht="27" customHeight="1" x14ac:dyDescent="0.15">
      <c r="A38" s="259"/>
      <c r="AK38" s="1146" t="s">
        <v>508</v>
      </c>
      <c r="AL38" s="1147"/>
      <c r="AM38" s="1147"/>
      <c r="AN38" s="1148"/>
      <c r="AO38" s="306" t="s">
        <v>488</v>
      </c>
      <c r="AP38" s="306" t="s">
        <v>488</v>
      </c>
      <c r="AQ38" s="307">
        <v>4</v>
      </c>
      <c r="AR38" s="295" t="s">
        <v>488</v>
      </c>
      <c r="AS38" s="302"/>
    </row>
    <row r="39" spans="1:46" x14ac:dyDescent="0.15">
      <c r="A39" s="259"/>
      <c r="AK39" s="1146" t="s">
        <v>509</v>
      </c>
      <c r="AL39" s="1147"/>
      <c r="AM39" s="1147"/>
      <c r="AN39" s="1148"/>
      <c r="AO39" s="303" t="s">
        <v>488</v>
      </c>
      <c r="AP39" s="303" t="s">
        <v>488</v>
      </c>
      <c r="AQ39" s="304">
        <v>-1961</v>
      </c>
      <c r="AR39" s="305" t="s">
        <v>488</v>
      </c>
      <c r="AS39" s="302"/>
    </row>
    <row r="40" spans="1:46" ht="27" customHeight="1" x14ac:dyDescent="0.15">
      <c r="A40" s="259"/>
      <c r="AK40" s="1143" t="s">
        <v>510</v>
      </c>
      <c r="AL40" s="1144"/>
      <c r="AM40" s="1144"/>
      <c r="AN40" s="1145"/>
      <c r="AO40" s="303">
        <v>-152591</v>
      </c>
      <c r="AP40" s="303">
        <v>-15638</v>
      </c>
      <c r="AQ40" s="304">
        <v>-75713</v>
      </c>
      <c r="AR40" s="305">
        <v>-79.3</v>
      </c>
      <c r="AS40" s="302"/>
    </row>
    <row r="41" spans="1:46" x14ac:dyDescent="0.15">
      <c r="A41" s="259"/>
      <c r="AK41" s="1149" t="s">
        <v>286</v>
      </c>
      <c r="AL41" s="1150"/>
      <c r="AM41" s="1150"/>
      <c r="AN41" s="1151"/>
      <c r="AO41" s="303">
        <v>-98976</v>
      </c>
      <c r="AP41" s="303">
        <v>-10143</v>
      </c>
      <c r="AQ41" s="304">
        <v>36985</v>
      </c>
      <c r="AR41" s="305">
        <v>-127.4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1009367</v>
      </c>
      <c r="AN51" s="325">
        <v>104241</v>
      </c>
      <c r="AO51" s="326">
        <v>72.8</v>
      </c>
      <c r="AP51" s="327">
        <v>126262</v>
      </c>
      <c r="AQ51" s="328">
        <v>10</v>
      </c>
      <c r="AR51" s="329">
        <v>62.8</v>
      </c>
    </row>
    <row r="52" spans="1:44" x14ac:dyDescent="0.15">
      <c r="A52" s="259"/>
      <c r="AK52" s="330"/>
      <c r="AL52" s="331" t="s">
        <v>520</v>
      </c>
      <c r="AM52" s="332">
        <v>412181</v>
      </c>
      <c r="AN52" s="333">
        <v>42567</v>
      </c>
      <c r="AO52" s="334">
        <v>70.5</v>
      </c>
      <c r="AP52" s="335">
        <v>56769</v>
      </c>
      <c r="AQ52" s="336">
        <v>2.1</v>
      </c>
      <c r="AR52" s="337">
        <v>68.400000000000006</v>
      </c>
    </row>
    <row r="53" spans="1:44" x14ac:dyDescent="0.15">
      <c r="A53" s="259"/>
      <c r="AK53" s="315" t="s">
        <v>521</v>
      </c>
      <c r="AL53" s="316"/>
      <c r="AM53" s="324">
        <v>889326</v>
      </c>
      <c r="AN53" s="325">
        <v>91863</v>
      </c>
      <c r="AO53" s="326">
        <v>-11.9</v>
      </c>
      <c r="AP53" s="327">
        <v>126525</v>
      </c>
      <c r="AQ53" s="328">
        <v>0.2</v>
      </c>
      <c r="AR53" s="329">
        <v>-12.1</v>
      </c>
    </row>
    <row r="54" spans="1:44" x14ac:dyDescent="0.15">
      <c r="A54" s="259"/>
      <c r="AK54" s="330"/>
      <c r="AL54" s="331" t="s">
        <v>520</v>
      </c>
      <c r="AM54" s="332">
        <v>355436</v>
      </c>
      <c r="AN54" s="333">
        <v>36715</v>
      </c>
      <c r="AO54" s="334">
        <v>-13.7</v>
      </c>
      <c r="AP54" s="335">
        <v>67052</v>
      </c>
      <c r="AQ54" s="336">
        <v>18.100000000000001</v>
      </c>
      <c r="AR54" s="337">
        <v>-31.8</v>
      </c>
    </row>
    <row r="55" spans="1:44" x14ac:dyDescent="0.15">
      <c r="A55" s="259"/>
      <c r="AK55" s="315" t="s">
        <v>522</v>
      </c>
      <c r="AL55" s="316"/>
      <c r="AM55" s="324">
        <v>860423</v>
      </c>
      <c r="AN55" s="325">
        <v>88239</v>
      </c>
      <c r="AO55" s="326">
        <v>-3.9</v>
      </c>
      <c r="AP55" s="327">
        <v>122054</v>
      </c>
      <c r="AQ55" s="328">
        <v>-3.5</v>
      </c>
      <c r="AR55" s="329">
        <v>-0.4</v>
      </c>
    </row>
    <row r="56" spans="1:44" x14ac:dyDescent="0.15">
      <c r="A56" s="259"/>
      <c r="AK56" s="330"/>
      <c r="AL56" s="331" t="s">
        <v>520</v>
      </c>
      <c r="AM56" s="332">
        <v>424086</v>
      </c>
      <c r="AN56" s="333">
        <v>43492</v>
      </c>
      <c r="AO56" s="334">
        <v>18.5</v>
      </c>
      <c r="AP56" s="335">
        <v>68298</v>
      </c>
      <c r="AQ56" s="336">
        <v>1.9</v>
      </c>
      <c r="AR56" s="337">
        <v>16.600000000000001</v>
      </c>
    </row>
    <row r="57" spans="1:44" x14ac:dyDescent="0.15">
      <c r="A57" s="259"/>
      <c r="AK57" s="315" t="s">
        <v>523</v>
      </c>
      <c r="AL57" s="316"/>
      <c r="AM57" s="324">
        <v>1148005</v>
      </c>
      <c r="AN57" s="325">
        <v>117155</v>
      </c>
      <c r="AO57" s="326">
        <v>32.799999999999997</v>
      </c>
      <c r="AP57" s="327">
        <v>111644</v>
      </c>
      <c r="AQ57" s="328">
        <v>-8.5</v>
      </c>
      <c r="AR57" s="329">
        <v>41.3</v>
      </c>
    </row>
    <row r="58" spans="1:44" x14ac:dyDescent="0.15">
      <c r="A58" s="259"/>
      <c r="AK58" s="330"/>
      <c r="AL58" s="331" t="s">
        <v>520</v>
      </c>
      <c r="AM58" s="332">
        <v>326615</v>
      </c>
      <c r="AN58" s="333">
        <v>33331</v>
      </c>
      <c r="AO58" s="334">
        <v>-23.4</v>
      </c>
      <c r="AP58" s="335">
        <v>66606</v>
      </c>
      <c r="AQ58" s="336">
        <v>-2.5</v>
      </c>
      <c r="AR58" s="337">
        <v>-20.9</v>
      </c>
    </row>
    <row r="59" spans="1:44" x14ac:dyDescent="0.15">
      <c r="A59" s="259"/>
      <c r="AK59" s="315" t="s">
        <v>524</v>
      </c>
      <c r="AL59" s="316"/>
      <c r="AM59" s="324">
        <v>1643809</v>
      </c>
      <c r="AN59" s="325">
        <v>168458</v>
      </c>
      <c r="AO59" s="326">
        <v>43.8</v>
      </c>
      <c r="AP59" s="327">
        <v>127917</v>
      </c>
      <c r="AQ59" s="328">
        <v>14.6</v>
      </c>
      <c r="AR59" s="329">
        <v>29.2</v>
      </c>
    </row>
    <row r="60" spans="1:44" x14ac:dyDescent="0.15">
      <c r="A60" s="259"/>
      <c r="AK60" s="330"/>
      <c r="AL60" s="331" t="s">
        <v>520</v>
      </c>
      <c r="AM60" s="332">
        <v>979760</v>
      </c>
      <c r="AN60" s="333">
        <v>100406</v>
      </c>
      <c r="AO60" s="334">
        <v>201.2</v>
      </c>
      <c r="AP60" s="335">
        <v>69746</v>
      </c>
      <c r="AQ60" s="336">
        <v>4.7</v>
      </c>
      <c r="AR60" s="337">
        <v>196.5</v>
      </c>
    </row>
    <row r="61" spans="1:44" x14ac:dyDescent="0.15">
      <c r="A61" s="259"/>
      <c r="AK61" s="315" t="s">
        <v>525</v>
      </c>
      <c r="AL61" s="338"/>
      <c r="AM61" s="324">
        <v>1110186</v>
      </c>
      <c r="AN61" s="325">
        <v>113991</v>
      </c>
      <c r="AO61" s="326">
        <v>26.7</v>
      </c>
      <c r="AP61" s="327">
        <v>122880</v>
      </c>
      <c r="AQ61" s="339">
        <v>2.6</v>
      </c>
      <c r="AR61" s="329">
        <v>24.1</v>
      </c>
    </row>
    <row r="62" spans="1:44" x14ac:dyDescent="0.15">
      <c r="A62" s="259"/>
      <c r="AK62" s="330"/>
      <c r="AL62" s="331" t="s">
        <v>520</v>
      </c>
      <c r="AM62" s="332">
        <v>499616</v>
      </c>
      <c r="AN62" s="333">
        <v>51302</v>
      </c>
      <c r="AO62" s="334">
        <v>50.6</v>
      </c>
      <c r="AP62" s="335">
        <v>65694</v>
      </c>
      <c r="AQ62" s="336">
        <v>4.9000000000000004</v>
      </c>
      <c r="AR62" s="337">
        <v>45.7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f5WUjDZa6JedxRxo1XOZX4Kf/tI8mEkD+BZ0a28YxaYNJAFWgoUHmeOFibg3+oHudWripCYv6g/f3QFvm/APgA==" saltValue="K6lzAjGNiDZRlhzmIDCN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F101" sqref="AF10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hXTaFQM7NmO4PM5GEvTtfzRTnmbxL+4WqycOfQSKcIYt+7XDP6ufvZNSRwUG7iez8KwSOL0ExdZ7yjAS7z9p5g==" saltValue="zOg1I5eJDxXV5UOqRI96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p3DsDTLkHPEUML//b+ozAI+TjuNk+gdXBsJQncSHH3/ZT2l37sawgJ9c/RQlNa4vDixJnKB4MvRWKHiKybLGDg==" saltValue="2kFbBmki9A6K6RI4YK9M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81.14</v>
      </c>
      <c r="G47" s="12">
        <v>90.15</v>
      </c>
      <c r="H47" s="12">
        <v>77.010000000000005</v>
      </c>
      <c r="I47" s="12">
        <v>71.64</v>
      </c>
      <c r="J47" s="13">
        <v>50.58</v>
      </c>
    </row>
    <row r="48" spans="2:10" ht="57.75" customHeight="1" x14ac:dyDescent="0.15">
      <c r="B48" s="14"/>
      <c r="C48" s="1154" t="s">
        <v>4</v>
      </c>
      <c r="D48" s="1154"/>
      <c r="E48" s="1155"/>
      <c r="F48" s="15">
        <v>2.41</v>
      </c>
      <c r="G48" s="16">
        <v>2.84</v>
      </c>
      <c r="H48" s="16">
        <v>16.309999999999999</v>
      </c>
      <c r="I48" s="16">
        <v>12.74</v>
      </c>
      <c r="J48" s="17">
        <v>15.21</v>
      </c>
    </row>
    <row r="49" spans="2:10" ht="57.75" customHeight="1" thickBot="1" x14ac:dyDescent="0.2">
      <c r="B49" s="18"/>
      <c r="C49" s="1156" t="s">
        <v>5</v>
      </c>
      <c r="D49" s="1156"/>
      <c r="E49" s="1157"/>
      <c r="F49" s="19" t="s">
        <v>532</v>
      </c>
      <c r="G49" s="20" t="s">
        <v>533</v>
      </c>
      <c r="H49" s="20" t="s">
        <v>534</v>
      </c>
      <c r="I49" s="20" t="s">
        <v>535</v>
      </c>
      <c r="J49" s="21" t="s">
        <v>536</v>
      </c>
    </row>
    <row r="50" spans="2:10" x14ac:dyDescent="0.15"/>
  </sheetData>
  <sheetProtection algorithmName="SHA-512" hashValue="543cC7yp5EgX/JJRHwdnqQV2T3UZM9DoUoyORxM72V67XjtZPTnFZOVmhBQ4/CzVIeVNUsntM3GxGxdYq1n5lA==" saltValue="L7wEOcI9Hxap47by5c+9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a2992t</cp:lastModifiedBy>
  <cp:lastPrinted>2025-09-09T23:45:38Z</cp:lastPrinted>
  <dcterms:created xsi:type="dcterms:W3CDTF">2025-02-19T02:24:37Z</dcterms:created>
  <dcterms:modified xsi:type="dcterms:W3CDTF">2025-10-01T23:30:19Z</dcterms:modified>
  <cp:category/>
</cp:coreProperties>
</file>