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総務課\【移行対象】R1年度\◆財政\2024_R06年度\■財政：照会／報告関係\20240913〆_☒_令和４年度財政状況資料集（２回目）の作成及び提出について\"/>
    </mc:Choice>
  </mc:AlternateContent>
  <bookViews>
    <workbookView xWindow="0" yWindow="0" windowWidth="28800" windowHeight="12360" tabRatio="78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<sst xmlns="http://schemas.openxmlformats.org/spreadsheetml/2006/main" count="1161" uniqueCount="618">
  <si>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</si>
  <si>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</si>
  <si>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</si>
  <si>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</si>
  <si>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</si>
  <si>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</si>
  <si>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</si>
  <si>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</si>
  <si>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</si>
  <si>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</si>
  <si>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</si>
  <si>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</si>
  <si>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</si>
  <si>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</si>
  <si>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</si>
  <si>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</si>
  <si>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</si>
  <si>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</si>
  <si>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</si>
  <si>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</si>
  <si>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</si>
  <si>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</si>
  <si>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</si>
  <si>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</si>
  <si>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</si>
  <si>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</si>
  <si>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</si>
  <si>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</si>
  <si>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</si>
  <si>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</si>
  <si>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</si>
  <si>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</si>
  <si>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</si>
  <si>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</si>
  <si>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</si>
  <si>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</si>
  <si>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</si>
  <si>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</si>
  <si>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</si>
  <si>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</si>
  <si>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</si>
  <si>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</si>
  <si>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</si>
  <si>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</si>
  <si>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</si>
  <si>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</si>
  <si>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</si>
  <si>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</si>
  <si>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</si>
  <si>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</si>
  <si>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</si>
  <si>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</si>
  <si>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</si>
  <si>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</si>
  <si>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</si>
  <si>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</si>
  <si>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</si>
  <si>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</si>
  <si>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</si>
  <si>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</si>
  <si>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</si>
  <si>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</si>
  <si>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</si>
  <si>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</si>
  <si>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</si>
  <si>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</si>
  <si>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</si>
  <si>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</si>
  <si>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</si>
  <si>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</si>
  <si>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</si>
  <si>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</si>
  <si>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</si>
  <si>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</si>
  <si>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</si>
  <si>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</si>
  <si>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</si>
  <si>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</si>
  <si>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</si>
  <si>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</si>
  <si>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</si>
  <si>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</si>
  <si>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</si>
  <si>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</si>
  <si>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</si>
  <si>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</si>
  <si>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</si>
  <si>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</si>
  <si>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</si>
  <si>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</si>
  <si>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</si>
  <si>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</si>
  <si>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</si>
  <si>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</si>
  <si>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</si>
  <si>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</si>
  <si>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</si>
  <si>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</si>
  <si>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忍野村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</si>
  <si>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</si>
  <si>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</si>
  <si>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</si>
  <si>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</si>
  <si>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</si>
  <si>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</si>
  <si>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</si>
  <si>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</si>
  <si>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</si>
  <si>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</si>
  <si>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</si>
  <si>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</si>
  <si>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</si>
  <si>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</si>
  <si>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</si>
  <si>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</si>
  <si>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</si>
  <si>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</si>
  <si>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</si>
  <si>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</si>
  <si>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</si>
  <si>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</si>
  <si>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</si>
  <si>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</si>
  <si>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</si>
  <si>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</si>
  <si>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</si>
  <si>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</si>
  <si>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</si>
  <si>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</si>
  <si>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</si>
  <si>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</si>
  <si>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</si>
  <si>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</si>
  <si>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</si>
  <si>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</si>
  <si>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</si>
  <si>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</si>
  <si>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</si>
  <si>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</si>
  <si>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</si>
  <si>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</si>
  <si>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</si>
  <si>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</si>
  <si>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</si>
  <si>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</si>
  <si>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</si>
  <si>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</si>
  <si>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</si>
  <si>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</si>
  <si>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</si>
  <si>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</si>
  <si>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</si>
  <si>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</si>
  <si>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</si>
  <si>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</si>
  <si>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</si>
  <si>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</si>
  <si>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</si>
  <si>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</si>
  <si>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</si>
  <si>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</si>
  <si>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</si>
  <si>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</si>
  <si>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</si>
  <si>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</si>
  <si>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</si>
  <si>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</si>
  <si>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</si>
  <si>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</si>
  <si>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</si>
  <si>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</si>
  <si>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</si>
  <si>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</si>
  <si>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</si>
  <si>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</si>
  <si>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</si>
  <si>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</si>
  <si>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</si>
  <si>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</si>
  <si>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</si>
  <si>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</si>
  <si>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</si>
  <si>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</si>
  <si>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</si>
  <si>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</si>
  <si>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</si>
  <si>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</si>
  <si>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</si>
  <si>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</si>
  <si>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</si>
  <si>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</si>
  <si>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</si>
  <si>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</si>
  <si>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</si>
  <si>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</si>
  <si>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</si>
  <si>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</si>
  <si>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</si>
  <si>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</si>
  <si>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</si>
  <si>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</si>
  <si>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</si>
  <si>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</si>
  <si>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</si>
  <si>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</si>
  <si>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</si>
  <si>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</si>
  <si>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</si>
  <si>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</si>
  <si>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</si>
  <si>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</si>
  <si>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</si>
  <si>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</si>
  <si>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</si>
  <si>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</si>
  <si>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</si>
  <si>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</si>
  <si>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</si>
  <si>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</si>
  <si>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山梨県忍野村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</si>
  <si>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</si>
  <si>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</si>
  <si>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</si>
  <si>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</si>
  <si>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</si>
  <si>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</si>
  <si>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</si>
  <si>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</si>
  <si>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</si>
  <si>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</si>
  <si>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</si>
  <si>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</si>
  <si>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</si>
  <si>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</si>
  <si>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</si>
  <si>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</si>
  <si>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</si>
  <si>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</si>
  <si>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</si>
  <si>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</si>
  <si>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</si>
  <si>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</si>
  <si>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</si>
  <si>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</si>
  <si>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</si>
  <si>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</si>
  <si>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</si>
  <si>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</si>
  <si>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</si>
  <si>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</si>
  <si>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</si>
  <si>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</si>
  <si>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</si>
  <si>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</si>
  <si>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</si>
  <si>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</si>
  <si>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</si>
  <si>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</si>
  <si>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</si>
  <si>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</si>
  <si>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</si>
  <si>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</si>
  <si>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</si>
  <si>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</si>
  <si>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</si>
  <si>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</si>
  <si>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</si>
  <si>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</si>
  <si>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</si>
  <si>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</si>
  <si>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</si>
  <si>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</si>
  <si>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</si>
  <si>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</si>
  <si>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</si>
  <si>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</si>
  <si>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</si>
  <si>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</si>
  <si>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</si>
  <si>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</si>
  <si>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</si>
  <si>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</si>
  <si>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</si>
  <si>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</si>
  <si>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</si>
  <si>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</si>
  <si>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</si>
  <si>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</si>
  <si>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</si>
  <si>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</si>
  <si>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</si>
  <si>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</si>
  <si>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</si>
  <si>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</si>
  <si>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</si>
  <si>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</si>
  <si>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</si>
  <si>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</si>
  <si>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</si>
  <si>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</si>
  <si>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</si>
  <si>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</si>
  <si>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</si>
  <si>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</si>
  <si>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</si>
  <si>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</si>
  <si>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</si>
  <si>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</si>
  <si>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</si>
  <si>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</si>
  <si>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</si>
  <si>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</si>
  <si>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</si>
  <si>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</si>
  <si>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</si>
  <si>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</si>
  <si>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</si>
  <si>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</si>
  <si>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</si>
  <si>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</si>
  <si>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</si>
  <si>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</si>
  <si>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</si>
  <si>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</si>
  <si>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</si>
  <si>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</si>
  <si>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</si>
  <si>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</si>
  <si>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</si>
  <si>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</si>
  <si>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</si>
  <si>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</si>
  <si>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</si>
  <si>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</si>
  <si>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</si>
  <si>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</si>
  <si>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</si>
  <si>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</si>
  <si>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</si>
  <si>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</si>
  <si>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</si>
  <si>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</si>
  <si>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</si>
  <si>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</si>
  <si>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</si>
  <si>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</si>
  <si>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</si>
  <si>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</si>
  <si>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</si>
  <si>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</si>
  <si>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</si>
  <si>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</si>
  <si>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</si>
  <si>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</si>
  <si>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</si>
  <si>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</si>
  <si>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</si>
  <si>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</si>
  <si>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</si>
  <si>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</si>
  <si>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</si>
  <si>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</si>
  <si>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</si>
  <si>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</si>
  <si>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</si>
  <si>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</si>
  <si>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</si>
  <si>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</si>
  <si>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</si>
  <si>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</si>
  <si>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</si>
  <si>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山梨県忍野村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</si>
  <si>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</si>
  <si>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</si>
  <si>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</si>
  <si>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</si>
  <si>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</si>
  <si>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</si>
  <si>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</si>
  <si>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</si>
  <si>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</si>
  <si>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</si>
  <si>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</si>
  <si>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</si>
  <si>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</si>
  <si>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</si>
  <si>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</si>
  <si>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</si>
  <si>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</si>
  <si>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</si>
  <si>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</si>
  <si>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</si>
  <si>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人づくり資金貸付事業特別会計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</si>
  <si>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</si>
  <si>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</si>
  <si>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</si>
  <si>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</si>
  <si>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</si>
  <si>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</si>
  <si>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</si>
  <si>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</si>
  <si>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</si>
  <si>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</si>
  <si>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</si>
  <si>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</si>
  <si>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</si>
  <si>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</si>
  <si>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</si>
  <si>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</si>
  <si>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</si>
  <si>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</si>
  <si>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水道事業会計</t>
    <phoneticPr fontId="5"/>
  </si>
  <si>
    <t>法適用企業</t>
    <phoneticPr fontId="5"/>
  </si>
  <si>
    <t>下水道事業特別会計</t>
    <phoneticPr fontId="5"/>
  </si>
  <si>
    <t>法非適用企業</t>
    <phoneticPr fontId="5"/>
  </si>
  <si>
    <t>平山簡易水道特別会計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</si>
  <si>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</si>
  <si>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</si>
  <si>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</si>
  <si>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</si>
  <si>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</si>
  <si>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</si>
  <si>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</si>
  <si>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</si>
  <si>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</si>
  <si>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</si>
  <si>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</si>
  <si>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</si>
  <si>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</si>
  <si>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</si>
  <si>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</si>
  <si>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</si>
  <si>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</si>
  <si>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</si>
  <si>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</si>
  <si>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</si>
  <si>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</si>
  <si>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</si>
  <si>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</si>
  <si>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</si>
  <si>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</si>
  <si>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</si>
  <si>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</si>
  <si>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</si>
  <si>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</si>
  <si>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</si>
  <si>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</si>
  <si>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</si>
  <si>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</si>
  <si>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</si>
  <si>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</si>
  <si>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</si>
  <si>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</si>
  <si>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</si>
  <si>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</si>
  <si>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</si>
  <si>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</si>
  <si>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</si>
  <si>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</si>
  <si>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</si>
  <si>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</si>
  <si>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</si>
  <si>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</si>
  <si>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</si>
  <si>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</si>
  <si>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</si>
  <si>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</si>
  <si>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</si>
  <si>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</si>
  <si>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</si>
  <si>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</si>
  <si>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</si>
  <si>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</si>
  <si>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</si>
  <si>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</si>
  <si>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</si>
  <si>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</si>
  <si>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</si>
  <si>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</si>
  <si>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</si>
  <si>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</si>
  <si>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</si>
  <si>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</si>
  <si>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</si>
  <si>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介護予防支援事業特別会計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</si>
  <si>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</si>
  <si>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</si>
  <si>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</si>
  <si>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</si>
  <si>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</si>
  <si>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</si>
  <si>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</si>
  <si>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</si>
  <si>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</si>
  <si>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</si>
  <si>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</si>
  <si>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</si>
  <si>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</si>
  <si>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</si>
  <si>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</si>
  <si>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</si>
  <si>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</si>
  <si>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</si>
  <si>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</si>
  <si>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</si>
  <si>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</si>
  <si>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</si>
  <si>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</si>
  <si>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</si>
  <si>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</si>
  <si>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</si>
  <si>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</si>
  <si>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</si>
  <si>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</si>
  <si>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</si>
  <si>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</si>
  <si>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</si>
  <si>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</si>
  <si>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</si>
  <si>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</si>
  <si>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</si>
  <si>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</si>
  <si>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</si>
  <si>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</si>
  <si>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</si>
  <si>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</si>
  <si>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</si>
  <si>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</si>
  <si>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</si>
  <si>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</si>
  <si>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</si>
  <si>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</si>
  <si>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</si>
  <si>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</si>
  <si>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</si>
  <si>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</si>
  <si>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</si>
  <si>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</si>
  <si>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</si>
  <si>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</si>
  <si>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</si>
  <si>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</si>
  <si>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</si>
  <si>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</si>
  <si>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</si>
  <si>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</si>
  <si>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</si>
  <si>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</si>
  <si>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</si>
  <si>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</si>
  <si>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</si>
  <si>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</si>
  <si>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</si>
  <si>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</si>
  <si>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</si>
  <si>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</si>
  <si>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</si>
  <si>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</si>
  <si>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</si>
  <si>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</si>
  <si>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</si>
  <si>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</si>
  <si>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</si>
  <si>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</si>
  <si>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</si>
  <si>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</si>
  <si>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</si>
  <si>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</si>
  <si>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</si>
  <si>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</si>
  <si>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</si>
  <si>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13.65</t>
  </si>
  <si>
    <t>▲ 2.87</t>
  </si>
  <si>
    <t>▲ 9.28</t>
  </si>
  <si>
    <t>▲ 10.40</t>
  </si>
  <si>
    <t>一般会計</t>
  </si>
  <si>
    <t>水道事業会計</t>
  </si>
  <si>
    <t>介護保険特別会計</t>
  </si>
  <si>
    <t>国民健康保険特別会計</t>
  </si>
  <si>
    <t>人づくり資金貸付事業特別会計</t>
  </si>
  <si>
    <t>介護予防支援事業特別会計</t>
  </si>
  <si>
    <t>後期高齢者医療特別会計</t>
  </si>
  <si>
    <t>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</si>
  <si>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</si>
  <si>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</si>
  <si>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</si>
  <si>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</si>
  <si>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</si>
  <si>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</si>
  <si>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</si>
  <si>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</si>
  <si>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4">
      <t>コウキョウシセツ</t>
    </rPh>
    <rPh sb="4" eb="8">
      <t>セイビキキン</t>
    </rPh>
    <phoneticPr fontId="5"/>
  </si>
  <si>
    <t>教育施設整備基金</t>
    <rPh sb="0" eb="4">
      <t>キョウイクシセツ</t>
    </rPh>
    <rPh sb="4" eb="8">
      <t>セイビキキン</t>
    </rPh>
    <phoneticPr fontId="5"/>
  </si>
  <si>
    <t>地域活性化基金</t>
    <rPh sb="0" eb="2">
      <t>チイキ</t>
    </rPh>
    <rPh sb="2" eb="4">
      <t>カッセイ</t>
    </rPh>
    <rPh sb="4" eb="5">
      <t>カ</t>
    </rPh>
    <rPh sb="5" eb="7">
      <t>キキン</t>
    </rPh>
    <phoneticPr fontId="5"/>
  </si>
  <si>
    <t>ふるさと納税基金</t>
    <rPh sb="4" eb="6">
      <t>ノウゼイ</t>
    </rPh>
    <rPh sb="6" eb="8">
      <t>キキン</t>
    </rPh>
    <phoneticPr fontId="5"/>
  </si>
  <si>
    <t>特定防衛施設周辺整備基金</t>
    <rPh sb="0" eb="8">
      <t>トクテイボウエイシセツシュウヘン</t>
    </rPh>
    <rPh sb="8" eb="10">
      <t>セイビ</t>
    </rPh>
    <rPh sb="10" eb="12">
      <t>キキン</t>
    </rPh>
    <phoneticPr fontId="5"/>
  </si>
  <si>
    <t>富士五湖広域行政事務組合（一般会計）</t>
    <rPh sb="0" eb="4">
      <t>フジゴコ</t>
    </rPh>
    <rPh sb="4" eb="6">
      <t>コウイキ</t>
    </rPh>
    <rPh sb="6" eb="8">
      <t>ギョウセイ</t>
    </rPh>
    <rPh sb="8" eb="10">
      <t>ジム</t>
    </rPh>
    <rPh sb="10" eb="12">
      <t>クミアイ</t>
    </rPh>
    <rPh sb="13" eb="15">
      <t>イッパン</t>
    </rPh>
    <rPh sb="15" eb="17">
      <t>カイケイ</t>
    </rPh>
    <phoneticPr fontId="2"/>
  </si>
  <si>
    <t>富士五湖広域行政事務組合（富士五湖聖苑特別会計）</t>
    <rPh sb="0" eb="4">
      <t>フジゴコ</t>
    </rPh>
    <rPh sb="4" eb="6">
      <t>コウイキ</t>
    </rPh>
    <rPh sb="6" eb="8">
      <t>ギョウセイ</t>
    </rPh>
    <rPh sb="8" eb="10">
      <t>ジム</t>
    </rPh>
    <rPh sb="10" eb="12">
      <t>クミアイ</t>
    </rPh>
    <phoneticPr fontId="2"/>
  </si>
  <si>
    <t>富士吉田市外二ヶ村恩賜県有林財産保護組合（一般会計）</t>
    <rPh sb="21" eb="23">
      <t>イッパン</t>
    </rPh>
    <rPh sb="23" eb="25">
      <t>カイケイ</t>
    </rPh>
    <phoneticPr fontId="2"/>
  </si>
  <si>
    <t>山梨県市町村総合事務組合（一般会計）</t>
    <rPh sb="13" eb="15">
      <t>イッパン</t>
    </rPh>
    <rPh sb="15" eb="17">
      <t>カイケイ</t>
    </rPh>
    <phoneticPr fontId="2"/>
  </si>
  <si>
    <t>山梨県市町村総合事務組合（電子化事業及び会館管理・研修事業特別会計）</t>
  </si>
  <si>
    <t>山梨県市町村総合事務組合（一般廃棄物最終処分場事業特別会計）</t>
  </si>
  <si>
    <t>山梨県市町村総合事務組合（交通災害共済事業特別会計）</t>
  </si>
  <si>
    <t>山梨県市町村総合事務組合（入札参加資格審査事業費特別会計）</t>
  </si>
  <si>
    <t>山梨県後期高齢者医療広域連合（一般会計）</t>
    <rPh sb="15" eb="17">
      <t>イッパン</t>
    </rPh>
    <rPh sb="17" eb="19">
      <t>カイケイ</t>
    </rPh>
    <phoneticPr fontId="2"/>
  </si>
  <si>
    <t>山梨県後期高齢者医療広域連合（後期高齢者医療特別会計）</t>
  </si>
  <si>
    <t>富士・東部広域環境事務組</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</si>
  <si>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</si>
  <si>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</si>
  <si>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</si>
  <si>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</si>
  <si>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</si>
  <si>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</si>
  <si>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</si>
  <si>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</si>
  <si>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</si>
  <si>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今まで起債の借入れを行っていないことから実質公債費比率は低い水準を維持している。
しかしながら、小学校建設工事で20億以上の借り入れを行う予定であるため、今後も中長期的な視点で計画的に最小限度の起債発行に努めていく必要がある。</t>
    <rPh sb="0" eb="1">
      <t>イマ</t>
    </rPh>
    <rPh sb="28" eb="29">
      <t>ヒク</t>
    </rPh>
    <rPh sb="30" eb="32">
      <t>スイジュン</t>
    </rPh>
    <rPh sb="33" eb="35">
      <t>イジ</t>
    </rPh>
    <phoneticPr fontId="5"/>
  </si>
  <si>
    <t>財政調整基金などの充当可能基金を維持していることから、将来負担比率はマイナス値を維持している。
公共施設の老朽化が進んでおり、中長期的な視点で計画的に修繕や更新を行っていく必要がある。</t>
    <rPh sb="38" eb="39">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</si>
</sst>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42BE-4008-81AF-E82F528774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60337</c:v>
                </c:pt>
                <c:pt idx="1">
                  <c:v>104241</c:v>
                </c:pt>
                <c:pt idx="2">
                  <c:v>91863</c:v>
                </c:pt>
                <c:pt idx="3">
                  <c:v>88239</c:v>
                </c:pt>
                <c:pt idx="4">
                  <c:v>117155</c:v>
                </c:pt>
              </c:numCache>
            </c:numRef>
          </c:val>
          <c:smooth val="0"/>
          <c:extLst>
            <c:ext xmlns:c16="http://schemas.microsoft.com/office/drawing/2014/chart" uri="{C3380CC4-5D6E-409C-BE32-E72D297353CC}">
              <c16:uniqueId val="{00000001-42BE-4008-81AF-E82F528774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8.74</c:v>
                </c:pt>
                <c:pt idx="1">
                  <c:v>2.41</c:v>
                </c:pt>
                <c:pt idx="2">
                  <c:v>2.84</c:v>
                </c:pt>
                <c:pt idx="3">
                  <c:v>16.309999999999999</c:v>
                </c:pt>
                <c:pt idx="4">
                  <c:v>12.74</c:v>
                </c:pt>
              </c:numCache>
            </c:numRef>
          </c:val>
          <c:extLst>
            <c:ext xmlns:c16="http://schemas.microsoft.com/office/drawing/2014/chart" uri="{C3380CC4-5D6E-409C-BE32-E72D297353CC}">
              <c16:uniqueId val="{00000000-A90B-4B16-AB89-0EBD9B3E3B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93.06</c:v>
                </c:pt>
                <c:pt idx="1">
                  <c:v>81.14</c:v>
                </c:pt>
                <c:pt idx="2">
                  <c:v>90.15</c:v>
                </c:pt>
                <c:pt idx="3">
                  <c:v>77.010000000000005</c:v>
                </c:pt>
                <c:pt idx="4">
                  <c:v>71.64</c:v>
                </c:pt>
              </c:numCache>
            </c:numRef>
          </c:val>
          <c:extLst>
            <c:ext xmlns:c16="http://schemas.microsoft.com/office/drawing/2014/chart" uri="{C3380CC4-5D6E-409C-BE32-E72D297353CC}">
              <c16:uniqueId val="{00000001-A90B-4B16-AB89-0EBD9B3E3B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10.6</c:v>
                </c:pt>
                <c:pt idx="1">
                  <c:v>-13.65</c:v>
                </c:pt>
                <c:pt idx="2">
                  <c:v>-2.87</c:v>
                </c:pt>
                <c:pt idx="3">
                  <c:v>-9.2799999999999994</c:v>
                </c:pt>
                <c:pt idx="4">
                  <c:v>-10.4</c:v>
                </c:pt>
              </c:numCache>
            </c:numRef>
          </c:val>
          <c:smooth val="0"/>
          <c:extLst>
            <c:ext xmlns:c16="http://schemas.microsoft.com/office/drawing/2014/chart" uri="{C3380CC4-5D6E-409C-BE32-E72D297353CC}">
              <c16:uniqueId val="{00000002-A90B-4B16-AB89-0EBD9B3E3B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0DE-4882-A5FC-5F0C1656B4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DE-4882-A5FC-5F0C1656B4AA}"/>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0DE-4882-A5FC-5F0C1656B4A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90DE-4882-A5FC-5F0C1656B4AA}"/>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4-90DE-4882-A5FC-5F0C1656B4AA}"/>
            </c:ext>
          </c:extLst>
        </c:ser>
        <c:ser>
          <c:idx val="5"/>
          <c:order val="5"/>
          <c:tx>
            <c:strRef>
              <c:f>データシート!$A$32</c:f>
              <c:strCache>
                <c:ptCount val="1"/>
                <c:pt idx="0">
                  <c:v>人づくり資金貸付事業特別会計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0.23</c:v>
                </c:pt>
                <c:pt idx="4">
                  <c:v>#N/A</c:v>
                </c:pt>
                <c:pt idx="5">
                  <c:v>0.08</c:v>
                </c:pt>
                <c:pt idx="6">
                  <c:v>#N/A</c:v>
                </c:pt>
                <c:pt idx="7">
                  <c:v>0.05</c:v>
                </c:pt>
                <c:pt idx="8">
                  <c:v>#N/A</c:v>
                </c:pt>
                <c:pt idx="9">
                  <c:v>7.0000000000000007E-2</c:v>
                </c:pt>
              </c:numCache>
            </c:numRef>
          </c:val>
          <c:extLst>
            <c:ext xmlns:c16="http://schemas.microsoft.com/office/drawing/2014/chart" uri="{C3380CC4-5D6E-409C-BE32-E72D297353CC}">
              <c16:uniqueId val="{00000005-90DE-4882-A5FC-5F0C1656B4A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0.39</c:v>
                </c:pt>
                <c:pt idx="2">
                  <c:v>#N/A</c:v>
                </c:pt>
                <c:pt idx="3">
                  <c:v>0.5</c:v>
                </c:pt>
                <c:pt idx="4">
                  <c:v>#N/A</c:v>
                </c:pt>
                <c:pt idx="5">
                  <c:v>0.44</c:v>
                </c:pt>
                <c:pt idx="6">
                  <c:v>#N/A</c:v>
                </c:pt>
                <c:pt idx="7">
                  <c:v>0.67</c:v>
                </c:pt>
                <c:pt idx="8">
                  <c:v>#N/A</c:v>
                </c:pt>
                <c:pt idx="9">
                  <c:v>0.28000000000000003</c:v>
                </c:pt>
              </c:numCache>
            </c:numRef>
          </c:val>
          <c:extLst>
            <c:ext xmlns:c16="http://schemas.microsoft.com/office/drawing/2014/chart" uri="{C3380CC4-5D6E-409C-BE32-E72D297353CC}">
              <c16:uniqueId val="{00000006-90DE-4882-A5FC-5F0C1656B4A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0.27</c:v>
                </c:pt>
                <c:pt idx="2">
                  <c:v>#N/A</c:v>
                </c:pt>
                <c:pt idx="3">
                  <c:v>0.43</c:v>
                </c:pt>
                <c:pt idx="4">
                  <c:v>#N/A</c:v>
                </c:pt>
                <c:pt idx="5">
                  <c:v>0.87</c:v>
                </c:pt>
                <c:pt idx="6">
                  <c:v>#N/A</c:v>
                </c:pt>
                <c:pt idx="7">
                  <c:v>0.76</c:v>
                </c:pt>
                <c:pt idx="8">
                  <c:v>#N/A</c:v>
                </c:pt>
                <c:pt idx="9">
                  <c:v>0.44</c:v>
                </c:pt>
              </c:numCache>
            </c:numRef>
          </c:val>
          <c:extLst>
            <c:ext xmlns:c16="http://schemas.microsoft.com/office/drawing/2014/chart" uri="{C3380CC4-5D6E-409C-BE32-E72D297353CC}">
              <c16:uniqueId val="{00000007-90DE-4882-A5FC-5F0C1656B4A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6.68</c:v>
                </c:pt>
                <c:pt idx="2">
                  <c:v>#N/A</c:v>
                </c:pt>
                <c:pt idx="3">
                  <c:v>6.81</c:v>
                </c:pt>
                <c:pt idx="4">
                  <c:v>#N/A</c:v>
                </c:pt>
                <c:pt idx="5">
                  <c:v>7.24</c:v>
                </c:pt>
                <c:pt idx="6">
                  <c:v>#N/A</c:v>
                </c:pt>
                <c:pt idx="7">
                  <c:v>6.9</c:v>
                </c:pt>
                <c:pt idx="8">
                  <c:v>#N/A</c:v>
                </c:pt>
                <c:pt idx="9">
                  <c:v>6.7</c:v>
                </c:pt>
              </c:numCache>
            </c:numRef>
          </c:val>
          <c:extLst>
            <c:ext xmlns:c16="http://schemas.microsoft.com/office/drawing/2014/chart" uri="{C3380CC4-5D6E-409C-BE32-E72D297353CC}">
              <c16:uniqueId val="{00000008-90DE-4882-A5FC-5F0C1656B4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8.7100000000000009</c:v>
                </c:pt>
                <c:pt idx="2">
                  <c:v>#N/A</c:v>
                </c:pt>
                <c:pt idx="3">
                  <c:v>2.17</c:v>
                </c:pt>
                <c:pt idx="4">
                  <c:v>#N/A</c:v>
                </c:pt>
                <c:pt idx="5">
                  <c:v>2.75</c:v>
                </c:pt>
                <c:pt idx="6">
                  <c:v>#N/A</c:v>
                </c:pt>
                <c:pt idx="7">
                  <c:v>16.25</c:v>
                </c:pt>
                <c:pt idx="8">
                  <c:v>#N/A</c:v>
                </c:pt>
                <c:pt idx="9">
                  <c:v>12.66</c:v>
                </c:pt>
              </c:numCache>
            </c:numRef>
          </c:val>
          <c:extLst>
            <c:ext xmlns:c16="http://schemas.microsoft.com/office/drawing/2014/chart" uri="{C3380CC4-5D6E-409C-BE32-E72D297353CC}">
              <c16:uniqueId val="{00000009-90DE-4882-A5FC-5F0C1656B4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259</c:v>
                </c:pt>
                <c:pt idx="5">
                  <c:v>232</c:v>
                </c:pt>
                <c:pt idx="8">
                  <c:v>197</c:v>
                </c:pt>
                <c:pt idx="11">
                  <c:v>182</c:v>
                </c:pt>
                <c:pt idx="14">
                  <c:v>169</c:v>
                </c:pt>
              </c:numCache>
            </c:numRef>
          </c:val>
          <c:extLst>
            <c:ext xmlns:c16="http://schemas.microsoft.com/office/drawing/2014/chart" uri="{C3380CC4-5D6E-409C-BE32-E72D297353CC}">
              <c16:uniqueId val="{00000000-9AA8-465E-B57F-073DE866EB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A8-465E-B57F-073DE866EB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A8-465E-B57F-073DE866EB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3</c:v>
                </c:pt>
                <c:pt idx="6">
                  <c:v>6</c:v>
                </c:pt>
                <c:pt idx="9">
                  <c:v>8</c:v>
                </c:pt>
                <c:pt idx="12">
                  <c:v>8</c:v>
                </c:pt>
              </c:numCache>
            </c:numRef>
          </c:val>
          <c:extLst>
            <c:ext xmlns:c16="http://schemas.microsoft.com/office/drawing/2014/chart" uri="{C3380CC4-5D6E-409C-BE32-E72D297353CC}">
              <c16:uniqueId val="{00000003-9AA8-465E-B57F-073DE866EB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98</c:v>
                </c:pt>
                <c:pt idx="3">
                  <c:v>79</c:v>
                </c:pt>
                <c:pt idx="6">
                  <c:v>70</c:v>
                </c:pt>
                <c:pt idx="9">
                  <c:v>54</c:v>
                </c:pt>
                <c:pt idx="12">
                  <c:v>49</c:v>
                </c:pt>
              </c:numCache>
            </c:numRef>
          </c:val>
          <c:extLst>
            <c:ext xmlns:c16="http://schemas.microsoft.com/office/drawing/2014/chart" uri="{C3380CC4-5D6E-409C-BE32-E72D297353CC}">
              <c16:uniqueId val="{00000004-9AA8-465E-B57F-073DE866EB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A8-465E-B57F-073DE866EB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A8-465E-B57F-073DE866EB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93</c:v>
                </c:pt>
                <c:pt idx="3">
                  <c:v>65</c:v>
                </c:pt>
                <c:pt idx="6">
                  <c:v>12</c:v>
                </c:pt>
                <c:pt idx="9">
                  <c:v>9</c:v>
                </c:pt>
                <c:pt idx="12">
                  <c:v>9</c:v>
                </c:pt>
              </c:numCache>
            </c:numRef>
          </c:val>
          <c:extLst>
            <c:ext xmlns:c16="http://schemas.microsoft.com/office/drawing/2014/chart" uri="{C3380CC4-5D6E-409C-BE32-E72D297353CC}">
              <c16:uniqueId val="{00000007-9AA8-465E-B57F-073DE866EB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-62</c:v>
                </c:pt>
                <c:pt idx="2">
                  <c:v>#N/A</c:v>
                </c:pt>
                <c:pt idx="3">
                  <c:v>#N/A</c:v>
                </c:pt>
                <c:pt idx="4">
                  <c:v>-85</c:v>
                </c:pt>
                <c:pt idx="5">
                  <c:v>#N/A</c:v>
                </c:pt>
                <c:pt idx="6">
                  <c:v>#N/A</c:v>
                </c:pt>
                <c:pt idx="7">
                  <c:v>-109</c:v>
                </c:pt>
                <c:pt idx="8">
                  <c:v>#N/A</c:v>
                </c:pt>
                <c:pt idx="9">
                  <c:v>#N/A</c:v>
                </c:pt>
                <c:pt idx="10">
                  <c:v>-111</c:v>
                </c:pt>
                <c:pt idx="11">
                  <c:v>#N/A</c:v>
                </c:pt>
                <c:pt idx="12">
                  <c:v>#N/A</c:v>
                </c:pt>
                <c:pt idx="13">
                  <c:v>-103</c:v>
                </c:pt>
                <c:pt idx="14">
                  <c:v>#N/A</c:v>
                </c:pt>
              </c:numCache>
            </c:numRef>
          </c:val>
          <c:smooth val="0"/>
          <c:extLst>
            <c:ext xmlns:c16="http://schemas.microsoft.com/office/drawing/2014/chart" uri="{C3380CC4-5D6E-409C-BE32-E72D297353CC}">
              <c16:uniqueId val="{00000008-9AA8-465E-B57F-073DE866EB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1556</c:v>
                </c:pt>
                <c:pt idx="5">
                  <c:v>1339</c:v>
                </c:pt>
                <c:pt idx="8">
                  <c:v>1176</c:v>
                </c:pt>
                <c:pt idx="11">
                  <c:v>1309</c:v>
                </c:pt>
                <c:pt idx="14">
                  <c:v>932</c:v>
                </c:pt>
              </c:numCache>
            </c:numRef>
          </c:val>
          <c:extLst>
            <c:ext xmlns:c16="http://schemas.microsoft.com/office/drawing/2014/chart" uri="{C3380CC4-5D6E-409C-BE32-E72D297353CC}">
              <c16:uniqueId val="{00000000-F48F-4F6D-A4C3-B8F673C06B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48F-4F6D-A4C3-B8F673C06B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5478</c:v>
                </c:pt>
                <c:pt idx="5">
                  <c:v>5207</c:v>
                </c:pt>
                <c:pt idx="8">
                  <c:v>5394</c:v>
                </c:pt>
                <c:pt idx="11">
                  <c:v>4877</c:v>
                </c:pt>
                <c:pt idx="14">
                  <c:v>4743</c:v>
                </c:pt>
              </c:numCache>
            </c:numRef>
          </c:val>
          <c:extLst>
            <c:ext xmlns:c16="http://schemas.microsoft.com/office/drawing/2014/chart" uri="{C3380CC4-5D6E-409C-BE32-E72D297353CC}">
              <c16:uniqueId val="{00000002-F48F-4F6D-A4C3-B8F673C06B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8F-4F6D-A4C3-B8F673C06B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8F-4F6D-A4C3-B8F673C06B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8F-4F6D-A4C3-B8F673C06B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8F-4F6D-A4C3-B8F673C06B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c:v>
                </c:pt>
                <c:pt idx="3">
                  <c:v>46</c:v>
                </c:pt>
                <c:pt idx="6">
                  <c:v>38</c:v>
                </c:pt>
                <c:pt idx="9">
                  <c:v>61</c:v>
                </c:pt>
                <c:pt idx="12">
                  <c:v>115</c:v>
                </c:pt>
              </c:numCache>
            </c:numRef>
          </c:val>
          <c:extLst>
            <c:ext xmlns:c16="http://schemas.microsoft.com/office/drawing/2014/chart" uri="{C3380CC4-5D6E-409C-BE32-E72D297353CC}">
              <c16:uniqueId val="{00000007-F48F-4F6D-A4C3-B8F673C06B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422</c:v>
                </c:pt>
                <c:pt idx="3">
                  <c:v>354</c:v>
                </c:pt>
                <c:pt idx="6">
                  <c:v>293</c:v>
                </c:pt>
                <c:pt idx="9">
                  <c:v>246</c:v>
                </c:pt>
                <c:pt idx="12">
                  <c:v>203</c:v>
                </c:pt>
              </c:numCache>
            </c:numRef>
          </c:val>
          <c:extLst>
            <c:ext xmlns:c16="http://schemas.microsoft.com/office/drawing/2014/chart" uri="{C3380CC4-5D6E-409C-BE32-E72D297353CC}">
              <c16:uniqueId val="{00000008-F48F-4F6D-A4C3-B8F673C06B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8F-4F6D-A4C3-B8F673C06B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97</c:v>
                </c:pt>
                <c:pt idx="3">
                  <c:v>33</c:v>
                </c:pt>
                <c:pt idx="6">
                  <c:v>50</c:v>
                </c:pt>
                <c:pt idx="9">
                  <c:v>42</c:v>
                </c:pt>
                <c:pt idx="12">
                  <c:v>330</c:v>
                </c:pt>
              </c:numCache>
            </c:numRef>
          </c:val>
          <c:extLst>
            <c:ext xmlns:c16="http://schemas.microsoft.com/office/drawing/2014/chart" uri="{C3380CC4-5D6E-409C-BE32-E72D297353CC}">
              <c16:uniqueId val="{0000000A-F48F-4F6D-A4C3-B8F673C06B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8F-4F6D-A4C3-B8F673C06B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3056</c:v>
                </c:pt>
                <c:pt idx="1">
                  <c:v>2366</c:v>
                </c:pt>
                <c:pt idx="2">
                  <c:v>2167</c:v>
                </c:pt>
              </c:numCache>
            </c:numRef>
          </c:val>
          <c:extLst>
            <c:ext xmlns:c16="http://schemas.microsoft.com/office/drawing/2014/chart" uri="{C3380CC4-5D6E-409C-BE32-E72D297353CC}">
              <c16:uniqueId val="{00000000-412E-424D-B7FC-F7A476DECC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183</c:v>
                </c:pt>
                <c:pt idx="1">
                  <c:v>183</c:v>
                </c:pt>
                <c:pt idx="2">
                  <c:v>183</c:v>
                </c:pt>
              </c:numCache>
            </c:numRef>
          </c:val>
          <c:extLst>
            <c:ext xmlns:c16="http://schemas.microsoft.com/office/drawing/2014/chart" uri="{C3380CC4-5D6E-409C-BE32-E72D297353CC}">
              <c16:uniqueId val="{00000001-412E-424D-B7FC-F7A476DECC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1948</c:v>
                </c:pt>
                <c:pt idx="1">
                  <c:v>2096</c:v>
                </c:pt>
                <c:pt idx="2">
                  <c:v>2165</c:v>
                </c:pt>
              </c:numCache>
            </c:numRef>
          </c:val>
          <c:extLst>
            <c:ext xmlns:c16="http://schemas.microsoft.com/office/drawing/2014/chart" uri="{C3380CC4-5D6E-409C-BE32-E72D297353CC}">
              <c16:uniqueId val="{00000002-412E-424D-B7FC-F7A476DECC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{B1469CAB-A9D3-43C9-A237-4299A108BD37}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8D1-4921-A420-8A82B06A25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{CC31E323-7B4F-4E3F-B4E3-8CCE078F9F48}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D1-4921-A420-8A82B06A25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{357725F8-AC28-46BE-B8A1-810E80A925B1}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D1-4921-A420-8A82B06A25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{1B4A020F-DD72-4B6D-BB68-94CDBCE399D2}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D1-4921-A420-8A82B06A25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{D272BE55-6CE8-446D-A961-2FF8BD2067DB}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D1-4921-A420-8A82B06A25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{348189F1-2A2D-456D-AC03-96C27DA30FBF}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8D1-4921-A420-8A82B06A25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{EEFBF9A6-2290-48D7-B93C-3590B6D45992}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8D1-4921-A420-8A82B06A25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{B45BC14B-C09E-4481-A90B-15CC2C66C4DB}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8D1-4921-A420-8A82B06A25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{7CE0C215-7029-4B8A-B631-E92A71CADC0B}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8D1-4921-A420-8A82B06A25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46.9</c:v>
                </c:pt>
                <c:pt idx="8">
                  <c:v>47.7</c:v>
                </c:pt>
                <c:pt idx="16">
                  <c:v>48.6</c:v>
                </c:pt>
                <c:pt idx="24">
                  <c:v>49.3</c:v>
                </c:pt>
                <c:pt idx="32">
                  <c:v>50.8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8D1-4921-A420-8A82B06A25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{8A60F7D5-2D85-4857-9574-46745C13A06E}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8D1-4921-A420-8A82B06A25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{5A67DF7D-F7B1-47CD-A4CA-A34369389EB8}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D1-4921-A420-8A82B06A25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{B41978E6-9514-4014-9D15-D566D8CC9982}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D1-4921-A420-8A82B06A25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{83411617-770D-4689-AA15-A0A10A701197}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D1-4921-A420-8A82B06A25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{BFB96F47-612B-4E17-AAE3-786782CE39D1}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D1-4921-A420-8A82B06A2518}"/>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{6E815E4A-7A3A-4F06-9353-79B723764BDC}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8D1-4921-A420-8A82B06A2518}"/>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{DB1848F8-B0CA-43DB-BC24-33D21CBB9422}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8D1-4921-A420-8A82B06A251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{C6290F46-490A-4672-9347-9D2D16492CF7}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8D1-4921-A420-8A82B06A251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{7F2EFAEF-D14B-4BB9-845E-DB09FFB4905C}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8D1-4921-A420-8A82B06A25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8D1-4921-A420-8A82B06A251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{0BDD5C7B-C0CD-4599-90E0-EB62320AC24C}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208-49E1-8475-2A5C739ECC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{D72AF581-2D37-452D-8D19-4ADCFF67EF80}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08-49E1-8475-2A5C739ECC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{375EE41B-2952-4902-A1BD-615EC1286A08}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08-49E1-8475-2A5C739ECC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{70DF814D-4CC9-4471-A124-99D06FA69922}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08-49E1-8475-2A5C739ECC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{15A814BE-5B31-4289-A347-2AE14FB14BC1}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08-49E1-8475-2A5C739ECCB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{F07A54E0-AD3B-4755-BE6F-56CF06E08349}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208-49E1-8475-2A5C739ECCB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{C716B93E-00B8-4764-9873-EDADC89B35C5}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208-49E1-8475-2A5C739ECCB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{970FB0CD-8FF3-4A26-8F5E-3B444DAE14DE}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208-49E1-8475-2A5C739ECCB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{35E99F47-58F6-407D-8A3D-2653722CEDB2}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208-49E1-8475-2A5C739ECC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-1.2</c:v>
                </c:pt>
                <c:pt idx="16">
                  <c:v>-2.5</c:v>
                </c:pt>
                <c:pt idx="24">
                  <c:v>-3.2</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08-49E1-8475-2A5C739ECC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{05D8863C-0FD5-4C6D-A0F9-9C97BA4ED634}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208-49E1-8475-2A5C739ECC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{AF3648E9-E485-4BE1-BD07-527D2ED6A043}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08-49E1-8475-2A5C739ECC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{9B5311B1-098B-4097-96C7-A8DDE5954BE9}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08-49E1-8475-2A5C739ECC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{FC24F8E7-4FF0-4AB9-A581-EE819D3445C6}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08-49E1-8475-2A5C739ECC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{5356EA32-B868-4759-82E9-3BF10499DD43}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08-49E1-8475-2A5C739ECCBE}"/>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{EB63A754-EF64-4037-8512-538E21E15466}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208-49E1-8475-2A5C739ECCBE}"/>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{FD355D24-29BB-4618-BD99-A7FC0BC2ACA2}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208-49E1-8475-2A5C739ECCBE}"/>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{21811A46-820A-45C9-A5DC-96F5485A80A5}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208-49E1-8475-2A5C739ECCBE}"/>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{4AAA484B-7B52-4058-B1DF-14661BBCB659}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208-49E1-8475-2A5C739ECC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08-49E1-8475-2A5C739ECCBE}"/>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地方債の新たな借り入れを行っておらず、一般会計における元利償還金や公営企業債の元利償還金に対する繰入金等、元利償還金等は年々減少している。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また、それと連動して、算入公債費等も減少している。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今後、小学校建設事業</a:t>
          </a:r>
          <a:r>
            <a:rPr kumimoji="1" lang="ja-JP" altLang="en-US" sz="1100">
              <a:solidFill>
                <a:schemeClr val="dk1"/>
              </a:solidFill>
              <a:effectLst/>
              <a:latin typeface="+mn-lt"/>
              <a:ea typeface="+mn-ea"/>
              <a:cs typeface="+mn-cs"/>
            </a:rPr>
            <a:t>、水道・下水道事業</a:t>
          </a:r>
          <a:r>
            <a:rPr kumimoji="1" lang="ja-JP" altLang="ja-JP" sz="1100">
              <a:solidFill>
                <a:schemeClr val="dk1"/>
              </a:solidFill>
              <a:effectLst/>
              <a:latin typeface="+mn-lt"/>
              <a:ea typeface="+mn-ea"/>
              <a:cs typeface="+mn-cs"/>
            </a:rPr>
            <a:t>の起債を予定しているが、事業の緊急度や住民ニーズを的確に把握し、最小限度の地方債発行にとどめる必要がある。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近年は地方債の新たな借り入れを行っていないため、減債基金への積み立てはしておらず、喫緊の必要性はない状況である。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充当可能財源等については若干の変動はあるものの充当可能基金残高は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億円前後で安定して推移しており、公共施設やインフラ施設の老朽化に伴う更新や長寿命化等に備えて、引き続き高い水準を維持していくよう努める。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山梨県忍野村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a:t>
          </a:r>
          <a:r>
            <a:rPr kumimoji="1" lang="ja-JP" altLang="en-US" sz="1100">
              <a:solidFill>
                <a:schemeClr val="dk1"/>
              </a:solidFill>
              <a:effectLst/>
              <a:latin typeface="+mn-lt"/>
              <a:ea typeface="+mn-ea"/>
              <a:cs typeface="+mn-cs"/>
            </a:rPr>
            <a:t>、物価高騰対策</a:t>
          </a:r>
          <a:r>
            <a:rPr kumimoji="1" lang="ja-JP" altLang="ja-JP" sz="1100">
              <a:solidFill>
                <a:schemeClr val="dk1"/>
              </a:solidFill>
              <a:effectLst/>
              <a:latin typeface="+mn-lt"/>
              <a:ea typeface="+mn-ea"/>
              <a:cs typeface="+mn-cs"/>
            </a:rPr>
            <a:t>の影響による各種事業を実施するための財源措置として、財政調整基金を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億円取り崩した。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その他特定目的基金のうち、ふるさと納税基金の増加に伴う積立てを行った。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法人税率の引き下げ等による地方税収の減収が見込まれるため、財政調整基金については決算剰余金の積み立てや補助事業の有効活用等で残高を維持していくよう努める。	</a:t>
          </a:r>
          <a:endParaRPr lang="ja-JP" altLang="ja-JP" sz="1400">
            <a:effectLst/>
          </a:endParaRPr>
        </a:p>
        <a:p>
          <a:r>
            <a:rPr kumimoji="1" lang="ja-JP" altLang="ja-JP" sz="1100">
              <a:solidFill>
                <a:schemeClr val="dk1"/>
              </a:solidFill>
              <a:effectLst/>
              <a:latin typeface="+mn-lt"/>
              <a:ea typeface="+mn-ea"/>
              <a:cs typeface="+mn-cs"/>
            </a:rPr>
            <a:t>　その他特定目的基金については、小学校建設事業の財源として取り崩す見込みであるため、大幅に残高は低下していく見込みである。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公共施設整備基金については、老朽化の進行する公共施設の更新や長寿命化に充てる予定である。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教育施設整備基金は小学校建設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の財源に充て</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特定防衛施設周辺整備基金は、子ども医療費助成や住環境整備補助等の財源に毎年充当していく。</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教育施設整備基金は小学校建設事業に充てており、今後の進捗状況により減少していく。</a:t>
          </a:r>
          <a:endParaRPr lang="ja-JP" altLang="ja-JP" sz="1400">
            <a:effectLst/>
          </a:endParaRPr>
        </a:p>
        <a:p>
          <a:r>
            <a:rPr kumimoji="1" lang="ja-JP" altLang="ja-JP" sz="1100">
              <a:solidFill>
                <a:schemeClr val="dk1"/>
              </a:solidFill>
              <a:effectLst/>
              <a:latin typeface="+mn-lt"/>
              <a:ea typeface="+mn-ea"/>
              <a:cs typeface="+mn-cs"/>
            </a:rPr>
            <a:t>　ふるさと納税</a:t>
          </a:r>
          <a:r>
            <a:rPr kumimoji="1" lang="ja-JP" altLang="en-US" sz="1100">
              <a:solidFill>
                <a:schemeClr val="dk1"/>
              </a:solidFill>
              <a:effectLst/>
              <a:latin typeface="+mn-lt"/>
              <a:ea typeface="+mn-ea"/>
              <a:cs typeface="+mn-cs"/>
            </a:rPr>
            <a:t>は積立額が取崩額を上回ったため増額となっている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基金全体における今後の方針にも記載のとおり、事業の優先順位や住民ニーズを的確に把握しながら、計画的な積み立てと事業への充当を行う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新型コロナウイルス感染症の影響による各種事業を実施するための財源措置として、財政調整基金を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億円取り崩した。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基金全体における今後の方針にも記載のとおり、中長期的には地方税収の減収が見込まれるため、決算剰余金の積み立てや補助事業の有効活用等で残高を維持していくよう努める。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近年地方債の発行がないため同額を維持している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当面は現状を維持していく。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％低い水準ではあるが、公共施設の老朽化は日々進行しており、令和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年度に改訂した「忍野村公共施設等総合管理計画」や各施設の個別施設計画を基に、計画的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施設の</a:t>
          </a:r>
          <a:r>
            <a:rPr kumimoji="1" lang="ja-JP" altLang="en-US" sz="1100">
              <a:solidFill>
                <a:schemeClr val="dk1"/>
              </a:solidFill>
              <a:effectLst/>
              <a:latin typeface="+mn-lt"/>
              <a:ea typeface="+mn-ea"/>
              <a:cs typeface="+mn-cs"/>
            </a:rPr>
            <a:t>統廃合及び</a:t>
          </a:r>
          <a:r>
            <a:rPr kumimoji="1" lang="ja-JP" altLang="ja-JP" sz="1100">
              <a:solidFill>
                <a:schemeClr val="dk1"/>
              </a:solidFill>
              <a:effectLst/>
              <a:latin typeface="+mn-lt"/>
              <a:ea typeface="+mn-ea"/>
              <a:cs typeface="+mn-cs"/>
            </a:rPr>
            <a:t>長寿命化や更新を実施していく必要がある。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166497</xdr:rowOff>
    </xdr:from>
    <xdr:to>
      <xdr:col>23</xdr:col>
      <xdr:colOff>136525</xdr:colOff>
      <xdr:row>28</xdr:row>
      <xdr:rowOff>96647</xdr:rowOff>
    </xdr:to>
    <xdr:sp macro="" textlink="">
      <xdr:nvSpPr>
        <xdr:cNvPr id="89" name="楕円 88"/>
        <xdr:cNvSpPr/>
      </xdr:nvSpPr>
      <xdr:spPr>
        <a:xfrm>
          <a:off x="47117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17924</xdr:rowOff>
    </xdr:from>
    <xdr:ext cx="405111" cy="259045"/>
    <xdr:sp macro="" textlink="">
      <xdr:nvSpPr>
        <xdr:cNvPr id="90" name="有形固定資産減価償却率該当値テキスト"/>
        <xdr:cNvSpPr txBox="1"/>
      </xdr:nvSpPr>
      <xdr:spPr>
        <a:xfrm>
          <a:off x="4813300" y="5418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134112</xdr:rowOff>
    </xdr:from>
    <xdr:to>
      <xdr:col>19</xdr:col>
      <xdr:colOff>187325</xdr:colOff>
      <xdr:row>28</xdr:row>
      <xdr:rowOff>64262</xdr:rowOff>
    </xdr:to>
    <xdr:sp macro="" textlink="">
      <xdr:nvSpPr>
        <xdr:cNvPr id="91" name="楕円 90"/>
        <xdr:cNvSpPr/>
      </xdr:nvSpPr>
      <xdr:spPr>
        <a:xfrm>
          <a:off x="4000500" y="553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13462</xdr:rowOff>
    </xdr:from>
    <xdr:to>
      <xdr:col>23</xdr:col>
      <xdr:colOff>85725</xdr:colOff>
      <xdr:row>28</xdr:row>
      <xdr:rowOff>45847</xdr:rowOff>
    </xdr:to>
    <xdr:cxnSp macro="">
      <xdr:nvCxnSpPr>
        <xdr:cNvPr id="92" name="直線コネクタ 91"/>
        <xdr:cNvCxnSpPr/>
      </xdr:nvCxnSpPr>
      <xdr:spPr>
        <a:xfrm>
          <a:off x="4051300" y="558558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118999</xdr:rowOff>
    </xdr:from>
    <xdr:to>
      <xdr:col>15</xdr:col>
      <xdr:colOff>187325</xdr:colOff>
      <xdr:row>28</xdr:row>
      <xdr:rowOff>49149</xdr:rowOff>
    </xdr:to>
    <xdr:sp macro="" textlink="">
      <xdr:nvSpPr>
        <xdr:cNvPr id="93" name="楕円 92"/>
        <xdr:cNvSpPr/>
      </xdr:nvSpPr>
      <xdr:spPr>
        <a:xfrm>
          <a:off x="3238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169799</xdr:rowOff>
    </xdr:from>
    <xdr:to>
      <xdr:col>19</xdr:col>
      <xdr:colOff>136525</xdr:colOff>
      <xdr:row>28</xdr:row>
      <xdr:rowOff>13462</xdr:rowOff>
    </xdr:to>
    <xdr:cxnSp macro="">
      <xdr:nvCxnSpPr>
        <xdr:cNvPr id="94" name="直線コネクタ 93"/>
        <xdr:cNvCxnSpPr/>
      </xdr:nvCxnSpPr>
      <xdr:spPr>
        <a:xfrm>
          <a:off x="3289300" y="5570474"/>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99568</xdr:rowOff>
    </xdr:from>
    <xdr:to>
      <xdr:col>11</xdr:col>
      <xdr:colOff>187325</xdr:colOff>
      <xdr:row>28</xdr:row>
      <xdr:rowOff>29718</xdr:rowOff>
    </xdr:to>
    <xdr:sp macro="" textlink="">
      <xdr:nvSpPr>
        <xdr:cNvPr id="95" name="楕円 94"/>
        <xdr:cNvSpPr/>
      </xdr:nvSpPr>
      <xdr:spPr>
        <a:xfrm>
          <a:off x="2476500" y="55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150368</xdr:rowOff>
    </xdr:from>
    <xdr:to>
      <xdr:col>15</xdr:col>
      <xdr:colOff>136525</xdr:colOff>
      <xdr:row>27</xdr:row>
      <xdr:rowOff>169799</xdr:rowOff>
    </xdr:to>
    <xdr:cxnSp macro="">
      <xdr:nvCxnSpPr>
        <xdr:cNvPr id="96" name="直線コネクタ 95"/>
        <xdr:cNvCxnSpPr/>
      </xdr:nvCxnSpPr>
      <xdr:spPr>
        <a:xfrm>
          <a:off x="2527300" y="555104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82296</xdr:rowOff>
    </xdr:from>
    <xdr:to>
      <xdr:col>7</xdr:col>
      <xdr:colOff>187325</xdr:colOff>
      <xdr:row>28</xdr:row>
      <xdr:rowOff>12446</xdr:rowOff>
    </xdr:to>
    <xdr:sp macro="" textlink="">
      <xdr:nvSpPr>
        <xdr:cNvPr id="97" name="楕円 96"/>
        <xdr:cNvSpPr/>
      </xdr:nvSpPr>
      <xdr:spPr>
        <a:xfrm>
          <a:off x="1714500" y="54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133096</xdr:rowOff>
    </xdr:from>
    <xdr:to>
      <xdr:col>11</xdr:col>
      <xdr:colOff>136525</xdr:colOff>
      <xdr:row>27</xdr:row>
      <xdr:rowOff>150368</xdr:rowOff>
    </xdr:to>
    <xdr:cxnSp macro="">
      <xdr:nvCxnSpPr>
        <xdr:cNvPr id="98" name="直線コネクタ 97"/>
        <xdr:cNvCxnSpPr/>
      </xdr:nvCxnSpPr>
      <xdr:spPr>
        <a:xfrm>
          <a:off x="1765300" y="553377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80789</xdr:rowOff>
    </xdr:from>
    <xdr:ext cx="405111" cy="259045"/>
    <xdr:sp macro="" textlink="">
      <xdr:nvSpPr>
        <xdr:cNvPr id="103" name="n_1mainValue有形固定資産減価償却率"/>
        <xdr:cNvSpPr txBox="1"/>
      </xdr:nvSpPr>
      <xdr:spPr>
        <a:xfrm>
          <a:off x="3836044" y="531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65676</xdr:rowOff>
    </xdr:from>
    <xdr:ext cx="405111" cy="259045"/>
    <xdr:sp macro="" textlink="">
      <xdr:nvSpPr>
        <xdr:cNvPr id="104" name="n_2mainValue有形固定資産減価償却率"/>
        <xdr:cNvSpPr txBox="1"/>
      </xdr:nvSpPr>
      <xdr:spPr>
        <a:xfrm>
          <a:off x="3086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46245</xdr:rowOff>
    </xdr:from>
    <xdr:ext cx="405111" cy="259045"/>
    <xdr:sp macro="" textlink="">
      <xdr:nvSpPr>
        <xdr:cNvPr id="105" name="n_3mainValue有形固定資産減価償却率"/>
        <xdr:cNvSpPr txBox="1"/>
      </xdr:nvSpPr>
      <xdr:spPr>
        <a:xfrm>
          <a:off x="2324744" y="527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28973</xdr:rowOff>
    </xdr:from>
    <xdr:ext cx="405111" cy="259045"/>
    <xdr:sp macro="" textlink="">
      <xdr:nvSpPr>
        <xdr:cNvPr id="106" name="n_4mainValue有形固定資産減価償却率"/>
        <xdr:cNvSpPr txBox="1"/>
      </xdr:nvSpPr>
      <xdr:spPr>
        <a:xfrm>
          <a:off x="1562744" y="525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引き続き計画的な財政運営に努める。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84372</xdr:rowOff>
    </xdr:from>
    <xdr:ext cx="469744" cy="259045"/>
    <xdr:sp macro="" textlink="">
      <xdr:nvSpPr>
        <xdr:cNvPr id="153" name="n_1aveValue債務償還比率"/>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4" name="楕円 73"/>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5" name="【道路】&#10;有形固定資産減価償却率該当値テキスト"/>
        <xdr:cNvSpPr txBox="1"/>
      </xdr:nvSpPr>
      <xdr:spPr>
        <a:xfrm>
          <a:off x="4673600" y="556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145160</xdr:rowOff>
    </xdr:from>
    <xdr:ext cx="405111" cy="259045"/>
    <xdr:sp macro="" textlink="">
      <xdr:nvSpPr>
        <xdr:cNvPr id="76" name="n_1aveValue【道路】&#10;有形固定資産減価償却率"/>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77" name="n_2aveValue【道路】&#10;有形固定資産減価償却率"/>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78" name="n_3aveValue【道路】&#10;有形固定資産減価償却率"/>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79" name="n_4aveValue【道路】&#10;有形固定資産減価償却率"/>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05" name="直線コネクタ 104"/>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06" name="【道路】&#10;一人当たり延長最小値テキスト"/>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07" name="直線コネクタ 106"/>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08" name="【道路】&#10;一人当たり延長最大値テキスト"/>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09" name="直線コネクタ 108"/>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10" name="【道路】&#10;一人当たり延長平均値テキスト"/>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11" name="フローチャート: 判断 110"/>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12" name="フローチャート: 判断 111"/>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13" name="フローチャート: 判断 112"/>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14" name="フローチャート: 判断 113"/>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15" name="フローチャート: 判断 114"/>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94290</xdr:rowOff>
    </xdr:from>
    <xdr:to>
      <xdr:col>55</xdr:col>
      <xdr:colOff>50800</xdr:colOff>
      <xdr:row>42</xdr:row>
      <xdr:rowOff>24440</xdr:rowOff>
    </xdr:to>
    <xdr:sp macro="" textlink="">
      <xdr:nvSpPr>
        <xdr:cNvPr id="121" name="楕円 120"/>
        <xdr:cNvSpPr/>
      </xdr:nvSpPr>
      <xdr:spPr>
        <a:xfrm>
          <a:off x="10426700" y="71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9217</xdr:rowOff>
    </xdr:from>
    <xdr:ext cx="469744" cy="259045"/>
    <xdr:sp macro="" textlink="">
      <xdr:nvSpPr>
        <xdr:cNvPr id="122" name="【道路】&#10;一人当たり延長該当値テキスト"/>
        <xdr:cNvSpPr txBox="1"/>
      </xdr:nvSpPr>
      <xdr:spPr>
        <a:xfrm>
          <a:off x="10515600" y="703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93719</xdr:rowOff>
    </xdr:from>
    <xdr:to>
      <xdr:col>50</xdr:col>
      <xdr:colOff>165100</xdr:colOff>
      <xdr:row>42</xdr:row>
      <xdr:rowOff>23869</xdr:rowOff>
    </xdr:to>
    <xdr:sp macro="" textlink="">
      <xdr:nvSpPr>
        <xdr:cNvPr id="123" name="楕円 122"/>
        <xdr:cNvSpPr/>
      </xdr:nvSpPr>
      <xdr:spPr>
        <a:xfrm>
          <a:off x="9588500" y="71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144519</xdr:rowOff>
    </xdr:from>
    <xdr:to>
      <xdr:col>55</xdr:col>
      <xdr:colOff>0</xdr:colOff>
      <xdr:row>41</xdr:row>
      <xdr:rowOff>145090</xdr:rowOff>
    </xdr:to>
    <xdr:cxnSp macro="">
      <xdr:nvCxnSpPr>
        <xdr:cNvPr id="124" name="直線コネクタ 123"/>
        <xdr:cNvCxnSpPr/>
      </xdr:nvCxnSpPr>
      <xdr:spPr>
        <a:xfrm>
          <a:off x="9639300" y="717396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92853</xdr:rowOff>
    </xdr:from>
    <xdr:to>
      <xdr:col>46</xdr:col>
      <xdr:colOff>38100</xdr:colOff>
      <xdr:row>42</xdr:row>
      <xdr:rowOff>23003</xdr:rowOff>
    </xdr:to>
    <xdr:sp macro="" textlink="">
      <xdr:nvSpPr>
        <xdr:cNvPr id="125" name="楕円 124"/>
        <xdr:cNvSpPr/>
      </xdr:nvSpPr>
      <xdr:spPr>
        <a:xfrm>
          <a:off x="8699500" y="71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143653</xdr:rowOff>
    </xdr:from>
    <xdr:to>
      <xdr:col>50</xdr:col>
      <xdr:colOff>114300</xdr:colOff>
      <xdr:row>41</xdr:row>
      <xdr:rowOff>144519</xdr:rowOff>
    </xdr:to>
    <xdr:cxnSp macro="">
      <xdr:nvCxnSpPr>
        <xdr:cNvPr id="126" name="直線コネクタ 125"/>
        <xdr:cNvCxnSpPr/>
      </xdr:nvCxnSpPr>
      <xdr:spPr>
        <a:xfrm>
          <a:off x="8750300" y="7173103"/>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92870</xdr:rowOff>
    </xdr:from>
    <xdr:to>
      <xdr:col>41</xdr:col>
      <xdr:colOff>101600</xdr:colOff>
      <xdr:row>42</xdr:row>
      <xdr:rowOff>23020</xdr:rowOff>
    </xdr:to>
    <xdr:sp macro="" textlink="">
      <xdr:nvSpPr>
        <xdr:cNvPr id="127" name="楕円 126"/>
        <xdr:cNvSpPr/>
      </xdr:nvSpPr>
      <xdr:spPr>
        <a:xfrm>
          <a:off x="7810500" y="71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143653</xdr:rowOff>
    </xdr:from>
    <xdr:to>
      <xdr:col>45</xdr:col>
      <xdr:colOff>177800</xdr:colOff>
      <xdr:row>41</xdr:row>
      <xdr:rowOff>143670</xdr:rowOff>
    </xdr:to>
    <xdr:cxnSp macro="">
      <xdr:nvCxnSpPr>
        <xdr:cNvPr id="128" name="直線コネクタ 127"/>
        <xdr:cNvCxnSpPr/>
      </xdr:nvCxnSpPr>
      <xdr:spPr>
        <a:xfrm flipV="1">
          <a:off x="7861300" y="7173103"/>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92951</xdr:rowOff>
    </xdr:from>
    <xdr:to>
      <xdr:col>36</xdr:col>
      <xdr:colOff>165100</xdr:colOff>
      <xdr:row>42</xdr:row>
      <xdr:rowOff>23101</xdr:rowOff>
    </xdr:to>
    <xdr:sp macro="" textlink="">
      <xdr:nvSpPr>
        <xdr:cNvPr id="129" name="楕円 128"/>
        <xdr:cNvSpPr/>
      </xdr:nvSpPr>
      <xdr:spPr>
        <a:xfrm>
          <a:off x="6921500" y="71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143670</xdr:rowOff>
    </xdr:from>
    <xdr:to>
      <xdr:col>41</xdr:col>
      <xdr:colOff>50800</xdr:colOff>
      <xdr:row>41</xdr:row>
      <xdr:rowOff>143751</xdr:rowOff>
    </xdr:to>
    <xdr:cxnSp macro="">
      <xdr:nvCxnSpPr>
        <xdr:cNvPr id="130" name="直線コネクタ 129"/>
        <xdr:cNvCxnSpPr/>
      </xdr:nvCxnSpPr>
      <xdr:spPr>
        <a:xfrm flipV="1">
          <a:off x="6972300" y="7173120"/>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31" name="n_1aveValue【道路】&#10;一人当たり延長"/>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32" name="n_2aveValue【道路】&#10;一人当たり延長"/>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33" name="n_3aveValue【道路】&#10;一人当たり延長"/>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34" name="n_4aveValue【道路】&#10;一人当たり延長"/>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14996</xdr:rowOff>
    </xdr:from>
    <xdr:ext cx="469744" cy="259045"/>
    <xdr:sp macro="" textlink="">
      <xdr:nvSpPr>
        <xdr:cNvPr id="135" name="n_1mainValue【道路】&#10;一人当たり延長"/>
        <xdr:cNvSpPr txBox="1"/>
      </xdr:nvSpPr>
      <xdr:spPr>
        <a:xfrm>
          <a:off x="9391727" y="721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14130</xdr:rowOff>
    </xdr:from>
    <xdr:ext cx="469744" cy="259045"/>
    <xdr:sp macro="" textlink="">
      <xdr:nvSpPr>
        <xdr:cNvPr id="136" name="n_2mainValue【道路】&#10;一人当たり延長"/>
        <xdr:cNvSpPr txBox="1"/>
      </xdr:nvSpPr>
      <xdr:spPr>
        <a:xfrm>
          <a:off x="8515427" y="721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14147</xdr:rowOff>
    </xdr:from>
    <xdr:ext cx="469744" cy="259045"/>
    <xdr:sp macro="" textlink="">
      <xdr:nvSpPr>
        <xdr:cNvPr id="137" name="n_3mainValue【道路】&#10;一人当たり延長"/>
        <xdr:cNvSpPr txBox="1"/>
      </xdr:nvSpPr>
      <xdr:spPr>
        <a:xfrm>
          <a:off x="7626427" y="72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14228</xdr:rowOff>
    </xdr:from>
    <xdr:ext cx="469744" cy="259045"/>
    <xdr:sp macro="" textlink="">
      <xdr:nvSpPr>
        <xdr:cNvPr id="138" name="n_4mainValue【道路】&#10;一人当たり延長"/>
        <xdr:cNvSpPr txBox="1"/>
      </xdr:nvSpPr>
      <xdr:spPr>
        <a:xfrm>
          <a:off x="6737427" y="721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64" name="直線コネクタ 163"/>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65" name="【橋りょう・トンネル】&#10;有形固定資産減価償却率最小値テキスト"/>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66" name="直線コネクタ 165"/>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7"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8" name="直線コネクタ 16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69" name="【橋りょう・トンネ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0" name="フローチャート: 判断 16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1" name="フローチャート: 判断 170"/>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2" name="フローチャート: 判断 17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3" name="フローチャート: 判断 172"/>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74" name="フローチャート: 判断 17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136978</xdr:rowOff>
    </xdr:from>
    <xdr:to>
      <xdr:col>24</xdr:col>
      <xdr:colOff>114300</xdr:colOff>
      <xdr:row>60</xdr:row>
      <xdr:rowOff>67128</xdr:rowOff>
    </xdr:to>
    <xdr:sp macro="" textlink="">
      <xdr:nvSpPr>
        <xdr:cNvPr id="180" name="楕円 179"/>
        <xdr:cNvSpPr/>
      </xdr:nvSpPr>
      <xdr:spPr>
        <a:xfrm>
          <a:off x="4584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159855</xdr:rowOff>
    </xdr:from>
    <xdr:ext cx="405111" cy="259045"/>
    <xdr:sp macro="" textlink="">
      <xdr:nvSpPr>
        <xdr:cNvPr id="181" name="【橋りょう・トンネル】&#10;有形固定資産減価償却率該当値テキスト"/>
        <xdr:cNvSpPr txBox="1"/>
      </xdr:nvSpPr>
      <xdr:spPr>
        <a:xfrm>
          <a:off x="4673600" y="1010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82" name="楕円 181"/>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44087</xdr:rowOff>
    </xdr:to>
    <xdr:cxnSp macro="">
      <xdr:nvCxnSpPr>
        <xdr:cNvPr id="183" name="直線コネクタ 182"/>
        <xdr:cNvCxnSpPr/>
      </xdr:nvCxnSpPr>
      <xdr:spPr>
        <a:xfrm flipV="1">
          <a:off x="3797300" y="1030332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84" name="楕円 183"/>
        <xdr:cNvSpPr/>
      </xdr:nvSpPr>
      <xdr:spPr>
        <a:xfrm>
          <a:off x="2857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44087</xdr:rowOff>
    </xdr:from>
    <xdr:to>
      <xdr:col>19</xdr:col>
      <xdr:colOff>177800</xdr:colOff>
      <xdr:row>60</xdr:row>
      <xdr:rowOff>60416</xdr:rowOff>
    </xdr:to>
    <xdr:cxnSp macro="">
      <xdr:nvCxnSpPr>
        <xdr:cNvPr id="185" name="直線コネクタ 184"/>
        <xdr:cNvCxnSpPr/>
      </xdr:nvCxnSpPr>
      <xdr:spPr>
        <a:xfrm flipV="1">
          <a:off x="2908300" y="103310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86" name="楕円 185"/>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60416</xdr:rowOff>
    </xdr:to>
    <xdr:cxnSp macro="">
      <xdr:nvCxnSpPr>
        <xdr:cNvPr id="187" name="直線コネクタ 186"/>
        <xdr:cNvCxnSpPr/>
      </xdr:nvCxnSpPr>
      <xdr:spPr>
        <a:xfrm>
          <a:off x="2019300" y="103049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88" name="楕円 187"/>
        <xdr:cNvSpPr/>
      </xdr:nvSpPr>
      <xdr:spPr>
        <a:xfrm>
          <a:off x="1079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107769</xdr:rowOff>
    </xdr:to>
    <xdr:cxnSp macro="">
      <xdr:nvCxnSpPr>
        <xdr:cNvPr id="189" name="直線コネクタ 188"/>
        <xdr:cNvCxnSpPr/>
      </xdr:nvCxnSpPr>
      <xdr:spPr>
        <a:xfrm flipV="1">
          <a:off x="1130300" y="1030496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190" name="n_1aveValue【橋りょう・トンネル】&#10;有形固定資産減価償却率"/>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191" name="n_2aveValue【橋りょう・トンネル】&#10;有形固定資産減価償却率"/>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192" name="n_3aveValue【橋りょう・トンネル】&#10;有形固定資産減価償却率"/>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193" name="n_4aveValue【橋りょう・トンネル】&#10;有形固定資産減価償却率"/>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194" name="n_1mainValue【橋りょう・トンネル】&#10;有形固定資産減価償却率"/>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195" name="n_2mainValue【橋りょう・トンネル】&#10;有形固定資産減価償却率"/>
        <xdr:cNvSpPr txBox="1"/>
      </xdr:nvSpPr>
      <xdr:spPr>
        <a:xfrm>
          <a:off x="2705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196" name="n_3mainValue【橋りょう・トンネル】&#10;有形固定資産減価償却率"/>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97" name="n_4main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21" name="直線コネクタ 220"/>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22" name="【橋りょう・トンネル】&#10;一人当たり有形固定資産（償却資産）額最小値テキスト"/>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23" name="直線コネクタ 222"/>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24" name="【橋りょう・トンネル】&#10;一人当たり有形固定資産（償却資産）額最大値テキスト"/>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25" name="直線コネクタ 224"/>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26" name="【橋りょう・トンネル】&#10;一人当たり有形固定資産（償却資産）額平均値テキスト"/>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27" name="フローチャート: 判断 226"/>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28" name="フローチャート: 判断 227"/>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29" name="フローチャート: 判断 228"/>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30" name="フローチャート: 判断 229"/>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31" name="フローチャート: 判断 230"/>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108304</xdr:rowOff>
    </xdr:from>
    <xdr:to>
      <xdr:col>55</xdr:col>
      <xdr:colOff>50800</xdr:colOff>
      <xdr:row>64</xdr:row>
      <xdr:rowOff>38454</xdr:rowOff>
    </xdr:to>
    <xdr:sp macro="" textlink="">
      <xdr:nvSpPr>
        <xdr:cNvPr id="237" name="楕円 236"/>
        <xdr:cNvSpPr/>
      </xdr:nvSpPr>
      <xdr:spPr>
        <a:xfrm>
          <a:off x="10426700" y="109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23231</xdr:rowOff>
    </xdr:from>
    <xdr:ext cx="599010" cy="259045"/>
    <xdr:sp macro="" textlink="">
      <xdr:nvSpPr>
        <xdr:cNvPr id="238" name="【橋りょう・トンネル】&#10;一人当たり有形固定資産（償却資産）額該当値テキスト"/>
        <xdr:cNvSpPr txBox="1"/>
      </xdr:nvSpPr>
      <xdr:spPr>
        <a:xfrm>
          <a:off x="10515600" y="1082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113457</xdr:rowOff>
    </xdr:from>
    <xdr:to>
      <xdr:col>50</xdr:col>
      <xdr:colOff>165100</xdr:colOff>
      <xdr:row>64</xdr:row>
      <xdr:rowOff>43607</xdr:rowOff>
    </xdr:to>
    <xdr:sp macro="" textlink="">
      <xdr:nvSpPr>
        <xdr:cNvPr id="239" name="楕円 238"/>
        <xdr:cNvSpPr/>
      </xdr:nvSpPr>
      <xdr:spPr>
        <a:xfrm>
          <a:off x="9588500" y="109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159104</xdr:rowOff>
    </xdr:from>
    <xdr:to>
      <xdr:col>55</xdr:col>
      <xdr:colOff>0</xdr:colOff>
      <xdr:row>63</xdr:row>
      <xdr:rowOff>164257</xdr:rowOff>
    </xdr:to>
    <xdr:cxnSp macro="">
      <xdr:nvCxnSpPr>
        <xdr:cNvPr id="240" name="直線コネクタ 239"/>
        <xdr:cNvCxnSpPr/>
      </xdr:nvCxnSpPr>
      <xdr:spPr>
        <a:xfrm flipV="1">
          <a:off x="9639300" y="10960454"/>
          <a:ext cx="8382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116767</xdr:rowOff>
    </xdr:from>
    <xdr:to>
      <xdr:col>46</xdr:col>
      <xdr:colOff>38100</xdr:colOff>
      <xdr:row>64</xdr:row>
      <xdr:rowOff>46917</xdr:rowOff>
    </xdr:to>
    <xdr:sp macro="" textlink="">
      <xdr:nvSpPr>
        <xdr:cNvPr id="241" name="楕円 240"/>
        <xdr:cNvSpPr/>
      </xdr:nvSpPr>
      <xdr:spPr>
        <a:xfrm>
          <a:off x="8699500" y="109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164257</xdr:rowOff>
    </xdr:from>
    <xdr:to>
      <xdr:col>50</xdr:col>
      <xdr:colOff>114300</xdr:colOff>
      <xdr:row>63</xdr:row>
      <xdr:rowOff>167567</xdr:rowOff>
    </xdr:to>
    <xdr:cxnSp macro="">
      <xdr:nvCxnSpPr>
        <xdr:cNvPr id="242" name="直線コネクタ 241"/>
        <xdr:cNvCxnSpPr/>
      </xdr:nvCxnSpPr>
      <xdr:spPr>
        <a:xfrm flipV="1">
          <a:off x="8750300" y="10965607"/>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137630</xdr:rowOff>
    </xdr:from>
    <xdr:to>
      <xdr:col>41</xdr:col>
      <xdr:colOff>101600</xdr:colOff>
      <xdr:row>64</xdr:row>
      <xdr:rowOff>67780</xdr:rowOff>
    </xdr:to>
    <xdr:sp macro="" textlink="">
      <xdr:nvSpPr>
        <xdr:cNvPr id="243" name="楕円 242"/>
        <xdr:cNvSpPr/>
      </xdr:nvSpPr>
      <xdr:spPr>
        <a:xfrm>
          <a:off x="7810500" y="109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167567</xdr:rowOff>
    </xdr:from>
    <xdr:to>
      <xdr:col>45</xdr:col>
      <xdr:colOff>177800</xdr:colOff>
      <xdr:row>64</xdr:row>
      <xdr:rowOff>16980</xdr:rowOff>
    </xdr:to>
    <xdr:cxnSp macro="">
      <xdr:nvCxnSpPr>
        <xdr:cNvPr id="244" name="直線コネクタ 243"/>
        <xdr:cNvCxnSpPr/>
      </xdr:nvCxnSpPr>
      <xdr:spPr>
        <a:xfrm flipV="1">
          <a:off x="7861300" y="10968917"/>
          <a:ext cx="889000" cy="2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144906</xdr:rowOff>
    </xdr:from>
    <xdr:to>
      <xdr:col>36</xdr:col>
      <xdr:colOff>165100</xdr:colOff>
      <xdr:row>64</xdr:row>
      <xdr:rowOff>75056</xdr:rowOff>
    </xdr:to>
    <xdr:sp macro="" textlink="">
      <xdr:nvSpPr>
        <xdr:cNvPr id="245" name="楕円 244"/>
        <xdr:cNvSpPr/>
      </xdr:nvSpPr>
      <xdr:spPr>
        <a:xfrm>
          <a:off x="6921500" y="1094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16980</xdr:rowOff>
    </xdr:from>
    <xdr:to>
      <xdr:col>41</xdr:col>
      <xdr:colOff>50800</xdr:colOff>
      <xdr:row>64</xdr:row>
      <xdr:rowOff>24256</xdr:rowOff>
    </xdr:to>
    <xdr:cxnSp macro="">
      <xdr:nvCxnSpPr>
        <xdr:cNvPr id="246" name="直線コネクタ 245"/>
        <xdr:cNvCxnSpPr/>
      </xdr:nvCxnSpPr>
      <xdr:spPr>
        <a:xfrm flipV="1">
          <a:off x="6972300" y="10989780"/>
          <a:ext cx="8890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47" name="n_1aveValue【橋りょう・トンネル】&#10;一人当たり有形固定資産（償却資産）額"/>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48" name="n_2aveValue【橋りょう・トンネル】&#10;一人当たり有形固定資産（償却資産）額"/>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49" name="n_3aveValue【橋りょう・トンネル】&#10;一人当たり有形固定資産（償却資産）額"/>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50" name="n_4aveValue【橋りょう・トンネル】&#10;一人当たり有形固定資産（償却資産）額"/>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34734</xdr:rowOff>
    </xdr:from>
    <xdr:ext cx="599010" cy="259045"/>
    <xdr:sp macro="" textlink="">
      <xdr:nvSpPr>
        <xdr:cNvPr id="251" name="n_1mainValue【橋りょう・トンネル】&#10;一人当たり有形固定資産（償却資産）額"/>
        <xdr:cNvSpPr txBox="1"/>
      </xdr:nvSpPr>
      <xdr:spPr>
        <a:xfrm>
          <a:off x="9327095" y="1100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38044</xdr:rowOff>
    </xdr:from>
    <xdr:ext cx="599010" cy="259045"/>
    <xdr:sp macro="" textlink="">
      <xdr:nvSpPr>
        <xdr:cNvPr id="252" name="n_2mainValue【橋りょう・トンネル】&#10;一人当たり有形固定資産（償却資産）額"/>
        <xdr:cNvSpPr txBox="1"/>
      </xdr:nvSpPr>
      <xdr:spPr>
        <a:xfrm>
          <a:off x="8450795" y="110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58907</xdr:rowOff>
    </xdr:from>
    <xdr:ext cx="599010" cy="259045"/>
    <xdr:sp macro="" textlink="">
      <xdr:nvSpPr>
        <xdr:cNvPr id="253" name="n_3mainValue【橋りょう・トンネル】&#10;一人当たり有形固定資産（償却資産）額"/>
        <xdr:cNvSpPr txBox="1"/>
      </xdr:nvSpPr>
      <xdr:spPr>
        <a:xfrm>
          <a:off x="7561795" y="1103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66183</xdr:rowOff>
    </xdr:from>
    <xdr:ext cx="599010" cy="259045"/>
    <xdr:sp macro="" textlink="">
      <xdr:nvSpPr>
        <xdr:cNvPr id="254" name="n_4mainValue【橋りょう・トンネル】&#10;一人当たり有形固定資産（償却資産）額"/>
        <xdr:cNvSpPr txBox="1"/>
      </xdr:nvSpPr>
      <xdr:spPr>
        <a:xfrm>
          <a:off x="6672795" y="1103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7" name="テキスト ボックス 26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7" name="テキスト ボックス 27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9" name="直線コネクタ 278"/>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82"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3" name="直線コネクタ 282"/>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84" name="【公営住宅】&#10;有形固定資産減価償却率平均値テキスト"/>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85" name="フローチャート: 判断 284"/>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6" name="フローチャート: 判断 285"/>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87" name="フローチャート: 判断 286"/>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8" name="フローチャート: 判断 287"/>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89" name="フローチャート: 判断 288"/>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53975</xdr:rowOff>
    </xdr:from>
    <xdr:to>
      <xdr:col>24</xdr:col>
      <xdr:colOff>114300</xdr:colOff>
      <xdr:row>80</xdr:row>
      <xdr:rowOff>155575</xdr:rowOff>
    </xdr:to>
    <xdr:sp macro="" textlink="">
      <xdr:nvSpPr>
        <xdr:cNvPr id="295" name="楕円 294"/>
        <xdr:cNvSpPr/>
      </xdr:nvSpPr>
      <xdr:spPr>
        <a:xfrm>
          <a:off x="45847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76852</xdr:rowOff>
    </xdr:from>
    <xdr:ext cx="405111" cy="259045"/>
    <xdr:sp macro="" textlink="">
      <xdr:nvSpPr>
        <xdr:cNvPr id="296" name="【公営住宅】&#10;有形固定資産減価償却率該当値テキスト"/>
        <xdr:cNvSpPr txBox="1"/>
      </xdr:nvSpPr>
      <xdr:spPr>
        <a:xfrm>
          <a:off x="4673600"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297" name="楕円 296"/>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62864</xdr:rowOff>
    </xdr:from>
    <xdr:to>
      <xdr:col>24</xdr:col>
      <xdr:colOff>63500</xdr:colOff>
      <xdr:row>80</xdr:row>
      <xdr:rowOff>104775</xdr:rowOff>
    </xdr:to>
    <xdr:cxnSp macro="">
      <xdr:nvCxnSpPr>
        <xdr:cNvPr id="298" name="直線コネクタ 297"/>
        <xdr:cNvCxnSpPr/>
      </xdr:nvCxnSpPr>
      <xdr:spPr>
        <a:xfrm>
          <a:off x="3797300" y="137788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141605</xdr:rowOff>
    </xdr:from>
    <xdr:to>
      <xdr:col>15</xdr:col>
      <xdr:colOff>101600</xdr:colOff>
      <xdr:row>80</xdr:row>
      <xdr:rowOff>71755</xdr:rowOff>
    </xdr:to>
    <xdr:sp macro="" textlink="">
      <xdr:nvSpPr>
        <xdr:cNvPr id="299" name="楕円 298"/>
        <xdr:cNvSpPr/>
      </xdr:nvSpPr>
      <xdr:spPr>
        <a:xfrm>
          <a:off x="2857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20955</xdr:rowOff>
    </xdr:from>
    <xdr:to>
      <xdr:col>19</xdr:col>
      <xdr:colOff>177800</xdr:colOff>
      <xdr:row>80</xdr:row>
      <xdr:rowOff>62864</xdr:rowOff>
    </xdr:to>
    <xdr:cxnSp macro="">
      <xdr:nvCxnSpPr>
        <xdr:cNvPr id="300" name="直線コネクタ 299"/>
        <xdr:cNvCxnSpPr/>
      </xdr:nvCxnSpPr>
      <xdr:spPr>
        <a:xfrm>
          <a:off x="2908300" y="13736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99695</xdr:rowOff>
    </xdr:from>
    <xdr:to>
      <xdr:col>10</xdr:col>
      <xdr:colOff>165100</xdr:colOff>
      <xdr:row>80</xdr:row>
      <xdr:rowOff>29845</xdr:rowOff>
    </xdr:to>
    <xdr:sp macro="" textlink="">
      <xdr:nvSpPr>
        <xdr:cNvPr id="301" name="楕円 300"/>
        <xdr:cNvSpPr/>
      </xdr:nvSpPr>
      <xdr:spPr>
        <a:xfrm>
          <a:off x="1968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150495</xdr:rowOff>
    </xdr:from>
    <xdr:to>
      <xdr:col>15</xdr:col>
      <xdr:colOff>50800</xdr:colOff>
      <xdr:row>80</xdr:row>
      <xdr:rowOff>20955</xdr:rowOff>
    </xdr:to>
    <xdr:cxnSp macro="">
      <xdr:nvCxnSpPr>
        <xdr:cNvPr id="302" name="直線コネクタ 301"/>
        <xdr:cNvCxnSpPr/>
      </xdr:nvCxnSpPr>
      <xdr:spPr>
        <a:xfrm>
          <a:off x="2019300" y="13695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57786</xdr:rowOff>
    </xdr:from>
    <xdr:to>
      <xdr:col>6</xdr:col>
      <xdr:colOff>38100</xdr:colOff>
      <xdr:row>79</xdr:row>
      <xdr:rowOff>159386</xdr:rowOff>
    </xdr:to>
    <xdr:sp macro="" textlink="">
      <xdr:nvSpPr>
        <xdr:cNvPr id="303" name="楕円 302"/>
        <xdr:cNvSpPr/>
      </xdr:nvSpPr>
      <xdr:spPr>
        <a:xfrm>
          <a:off x="1079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108586</xdr:rowOff>
    </xdr:from>
    <xdr:to>
      <xdr:col>10</xdr:col>
      <xdr:colOff>114300</xdr:colOff>
      <xdr:row>79</xdr:row>
      <xdr:rowOff>150495</xdr:rowOff>
    </xdr:to>
    <xdr:cxnSp macro="">
      <xdr:nvCxnSpPr>
        <xdr:cNvPr id="304" name="直線コネクタ 303"/>
        <xdr:cNvCxnSpPr/>
      </xdr:nvCxnSpPr>
      <xdr:spPr>
        <a:xfrm>
          <a:off x="1130300" y="136531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05"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06" name="n_2aveValue【公営住宅】&#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07"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08"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309" name="n_1mainValue【公営住宅】&#10;有形固定資産減価償却率"/>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88282</xdr:rowOff>
    </xdr:from>
    <xdr:ext cx="405111" cy="259045"/>
    <xdr:sp macro="" textlink="">
      <xdr:nvSpPr>
        <xdr:cNvPr id="310" name="n_2mainValue【公営住宅】&#10;有形固定資産減価償却率"/>
        <xdr:cNvSpPr txBox="1"/>
      </xdr:nvSpPr>
      <xdr:spPr>
        <a:xfrm>
          <a:off x="2705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46372</xdr:rowOff>
    </xdr:from>
    <xdr:ext cx="405111" cy="259045"/>
    <xdr:sp macro="" textlink="">
      <xdr:nvSpPr>
        <xdr:cNvPr id="311" name="n_3mainValue【公営住宅】&#10;有形固定資産減価償却率"/>
        <xdr:cNvSpPr txBox="1"/>
      </xdr:nvSpPr>
      <xdr:spPr>
        <a:xfrm>
          <a:off x="1816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4463</xdr:rowOff>
    </xdr:from>
    <xdr:ext cx="405111" cy="259045"/>
    <xdr:sp macro="" textlink="">
      <xdr:nvSpPr>
        <xdr:cNvPr id="312" name="n_4mainValue【公営住宅】&#10;有形固定資産減価償却率"/>
        <xdr:cNvSpPr txBox="1"/>
      </xdr:nvSpPr>
      <xdr:spPr>
        <a:xfrm>
          <a:off x="927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2" name="テキスト ボックス 33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4" name="テキスト ボックス 33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38" name="直線コネクタ 337"/>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39" name="【公営住宅】&#10;一人当たり面積最小値テキスト"/>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40" name="直線コネクタ 339"/>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41" name="【公営住宅】&#10;一人当たり面積最大値テキスト"/>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42" name="直線コネクタ 341"/>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43" name="【公営住宅】&#10;一人当たり面積平均値テキスト"/>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44" name="フローチャート: 判断 343"/>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45" name="フローチャート: 判断 344"/>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46" name="フローチャート: 判断 345"/>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47" name="フローチャート: 判断 346"/>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48" name="フローチャート: 判断 347"/>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93001</xdr:rowOff>
    </xdr:from>
    <xdr:to>
      <xdr:col>55</xdr:col>
      <xdr:colOff>50800</xdr:colOff>
      <xdr:row>87</xdr:row>
      <xdr:rowOff>23151</xdr:rowOff>
    </xdr:to>
    <xdr:sp macro="" textlink="">
      <xdr:nvSpPr>
        <xdr:cNvPr id="354" name="楕円 353"/>
        <xdr:cNvSpPr/>
      </xdr:nvSpPr>
      <xdr:spPr>
        <a:xfrm>
          <a:off x="10426700" y="148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7928</xdr:rowOff>
    </xdr:from>
    <xdr:ext cx="469744" cy="259045"/>
    <xdr:sp macro="" textlink="">
      <xdr:nvSpPr>
        <xdr:cNvPr id="355" name="【公営住宅】&#10;一人当たり面積該当値テキスト"/>
        <xdr:cNvSpPr txBox="1"/>
      </xdr:nvSpPr>
      <xdr:spPr>
        <a:xfrm>
          <a:off x="10515600" y="147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92892</xdr:rowOff>
    </xdr:from>
    <xdr:to>
      <xdr:col>50</xdr:col>
      <xdr:colOff>165100</xdr:colOff>
      <xdr:row>87</xdr:row>
      <xdr:rowOff>23042</xdr:rowOff>
    </xdr:to>
    <xdr:sp macro="" textlink="">
      <xdr:nvSpPr>
        <xdr:cNvPr id="356" name="楕円 355"/>
        <xdr:cNvSpPr/>
      </xdr:nvSpPr>
      <xdr:spPr>
        <a:xfrm>
          <a:off x="9588500" y="148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143692</xdr:rowOff>
    </xdr:from>
    <xdr:to>
      <xdr:col>55</xdr:col>
      <xdr:colOff>0</xdr:colOff>
      <xdr:row>86</xdr:row>
      <xdr:rowOff>143801</xdr:rowOff>
    </xdr:to>
    <xdr:cxnSp macro="">
      <xdr:nvCxnSpPr>
        <xdr:cNvPr id="357" name="直線コネクタ 356"/>
        <xdr:cNvCxnSpPr/>
      </xdr:nvCxnSpPr>
      <xdr:spPr>
        <a:xfrm>
          <a:off x="9639300" y="1488839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92673</xdr:rowOff>
    </xdr:from>
    <xdr:to>
      <xdr:col>46</xdr:col>
      <xdr:colOff>38100</xdr:colOff>
      <xdr:row>87</xdr:row>
      <xdr:rowOff>22823</xdr:rowOff>
    </xdr:to>
    <xdr:sp macro="" textlink="">
      <xdr:nvSpPr>
        <xdr:cNvPr id="358" name="楕円 357"/>
        <xdr:cNvSpPr/>
      </xdr:nvSpPr>
      <xdr:spPr>
        <a:xfrm>
          <a:off x="8699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143473</xdr:rowOff>
    </xdr:from>
    <xdr:to>
      <xdr:col>50</xdr:col>
      <xdr:colOff>114300</xdr:colOff>
      <xdr:row>86</xdr:row>
      <xdr:rowOff>143692</xdr:rowOff>
    </xdr:to>
    <xdr:cxnSp macro="">
      <xdr:nvCxnSpPr>
        <xdr:cNvPr id="359" name="直線コネクタ 358"/>
        <xdr:cNvCxnSpPr/>
      </xdr:nvCxnSpPr>
      <xdr:spPr>
        <a:xfrm>
          <a:off x="8750300" y="14888173"/>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92673</xdr:rowOff>
    </xdr:from>
    <xdr:to>
      <xdr:col>41</xdr:col>
      <xdr:colOff>101600</xdr:colOff>
      <xdr:row>87</xdr:row>
      <xdr:rowOff>22823</xdr:rowOff>
    </xdr:to>
    <xdr:sp macro="" textlink="">
      <xdr:nvSpPr>
        <xdr:cNvPr id="360" name="楕円 359"/>
        <xdr:cNvSpPr/>
      </xdr:nvSpPr>
      <xdr:spPr>
        <a:xfrm>
          <a:off x="7810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143473</xdr:rowOff>
    </xdr:from>
    <xdr:to>
      <xdr:col>45</xdr:col>
      <xdr:colOff>177800</xdr:colOff>
      <xdr:row>86</xdr:row>
      <xdr:rowOff>143473</xdr:rowOff>
    </xdr:to>
    <xdr:cxnSp macro="">
      <xdr:nvCxnSpPr>
        <xdr:cNvPr id="361" name="直線コネクタ 360"/>
        <xdr:cNvCxnSpPr/>
      </xdr:nvCxnSpPr>
      <xdr:spPr>
        <a:xfrm>
          <a:off x="7861300" y="14888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92673</xdr:rowOff>
    </xdr:from>
    <xdr:to>
      <xdr:col>36</xdr:col>
      <xdr:colOff>165100</xdr:colOff>
      <xdr:row>87</xdr:row>
      <xdr:rowOff>22823</xdr:rowOff>
    </xdr:to>
    <xdr:sp macro="" textlink="">
      <xdr:nvSpPr>
        <xdr:cNvPr id="362" name="楕円 361"/>
        <xdr:cNvSpPr/>
      </xdr:nvSpPr>
      <xdr:spPr>
        <a:xfrm>
          <a:off x="6921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143473</xdr:rowOff>
    </xdr:from>
    <xdr:to>
      <xdr:col>41</xdr:col>
      <xdr:colOff>50800</xdr:colOff>
      <xdr:row>86</xdr:row>
      <xdr:rowOff>143473</xdr:rowOff>
    </xdr:to>
    <xdr:cxnSp macro="">
      <xdr:nvCxnSpPr>
        <xdr:cNvPr id="363" name="直線コネクタ 362"/>
        <xdr:cNvCxnSpPr/>
      </xdr:nvCxnSpPr>
      <xdr:spPr>
        <a:xfrm>
          <a:off x="6972300" y="14888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64" name="n_1aveValue【公営住宅】&#10;一人当たり面積"/>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65" name="n_2aveValue【公営住宅】&#10;一人当たり面積"/>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66" name="n_3aveValue【公営住宅】&#10;一人当たり面積"/>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67" name="n_4aveValue【公営住宅】&#10;一人当たり面積"/>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14169</xdr:rowOff>
    </xdr:from>
    <xdr:ext cx="469744" cy="259045"/>
    <xdr:sp macro="" textlink="">
      <xdr:nvSpPr>
        <xdr:cNvPr id="368" name="n_1mainValue【公営住宅】&#10;一人当たり面積"/>
        <xdr:cNvSpPr txBox="1"/>
      </xdr:nvSpPr>
      <xdr:spPr>
        <a:xfrm>
          <a:off x="9391727" y="149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13950</xdr:rowOff>
    </xdr:from>
    <xdr:ext cx="469744" cy="259045"/>
    <xdr:sp macro="" textlink="">
      <xdr:nvSpPr>
        <xdr:cNvPr id="369" name="n_2mainValue【公営住宅】&#10;一人当たり面積"/>
        <xdr:cNvSpPr txBox="1"/>
      </xdr:nvSpPr>
      <xdr:spPr>
        <a:xfrm>
          <a:off x="8515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13950</xdr:rowOff>
    </xdr:from>
    <xdr:ext cx="469744" cy="259045"/>
    <xdr:sp macro="" textlink="">
      <xdr:nvSpPr>
        <xdr:cNvPr id="370" name="n_3mainValue【公営住宅】&#10;一人当たり面積"/>
        <xdr:cNvSpPr txBox="1"/>
      </xdr:nvSpPr>
      <xdr:spPr>
        <a:xfrm>
          <a:off x="7626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13950</xdr:rowOff>
    </xdr:from>
    <xdr:ext cx="469744" cy="259045"/>
    <xdr:sp macro="" textlink="">
      <xdr:nvSpPr>
        <xdr:cNvPr id="371" name="n_4mainValue【公営住宅】&#10;一人当たり面積"/>
        <xdr:cNvSpPr txBox="1"/>
      </xdr:nvSpPr>
      <xdr:spPr>
        <a:xfrm>
          <a:off x="6737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13" name="直線コネクタ 412"/>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16" name="【認定こども園・幼稚園・保育所】&#10;有形固定資産減価償却率最大値テキスト"/>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17" name="直線コネクタ 416"/>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18" name="【認定こども園・幼稚園・保育所】&#10;有形固定資産減価償却率平均値テキスト"/>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19" name="フローチャート: 判断 418"/>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0" name="フローチャート: 判断 419"/>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22" name="フローチャート: 判断 421"/>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23" name="フローチャート: 判断 422"/>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9" name="楕円 428"/>
        <xdr:cNvSpPr/>
      </xdr:nvSpPr>
      <xdr:spPr>
        <a:xfrm>
          <a:off x="16268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924</xdr:rowOff>
    </xdr:from>
    <xdr:ext cx="405111" cy="259045"/>
    <xdr:sp macro="" textlink="">
      <xdr:nvSpPr>
        <xdr:cNvPr id="430" name="【認定こども園・幼稚園・保育所】&#10;有形固定資産減価償却率該当値テキスト"/>
        <xdr:cNvSpPr txBox="1"/>
      </xdr:nvSpPr>
      <xdr:spPr>
        <a:xfrm>
          <a:off x="16357600" y="634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113574</xdr:rowOff>
    </xdr:from>
    <xdr:to>
      <xdr:col>81</xdr:col>
      <xdr:colOff>101600</xdr:colOff>
      <xdr:row>38</xdr:row>
      <xdr:rowOff>43724</xdr:rowOff>
    </xdr:to>
    <xdr:sp macro="" textlink="">
      <xdr:nvSpPr>
        <xdr:cNvPr id="431" name="楕円 430"/>
        <xdr:cNvSpPr/>
      </xdr:nvSpPr>
      <xdr:spPr>
        <a:xfrm>
          <a:off x="15430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164374</xdr:rowOff>
    </xdr:from>
    <xdr:to>
      <xdr:col>85</xdr:col>
      <xdr:colOff>127000</xdr:colOff>
      <xdr:row>38</xdr:row>
      <xdr:rowOff>28847</xdr:rowOff>
    </xdr:to>
    <xdr:cxnSp macro="">
      <xdr:nvCxnSpPr>
        <xdr:cNvPr id="432" name="直線コネクタ 431"/>
        <xdr:cNvCxnSpPr/>
      </xdr:nvCxnSpPr>
      <xdr:spPr>
        <a:xfrm>
          <a:off x="15481300" y="650802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18869</xdr:rowOff>
    </xdr:from>
    <xdr:to>
      <xdr:col>76</xdr:col>
      <xdr:colOff>165100</xdr:colOff>
      <xdr:row>37</xdr:row>
      <xdr:rowOff>120469</xdr:rowOff>
    </xdr:to>
    <xdr:sp macro="" textlink="">
      <xdr:nvSpPr>
        <xdr:cNvPr id="433" name="楕円 432"/>
        <xdr:cNvSpPr/>
      </xdr:nvSpPr>
      <xdr:spPr>
        <a:xfrm>
          <a:off x="14541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69669</xdr:rowOff>
    </xdr:from>
    <xdr:to>
      <xdr:col>81</xdr:col>
      <xdr:colOff>50800</xdr:colOff>
      <xdr:row>37</xdr:row>
      <xdr:rowOff>164374</xdr:rowOff>
    </xdr:to>
    <xdr:cxnSp macro="">
      <xdr:nvCxnSpPr>
        <xdr:cNvPr id="434" name="直線コネクタ 433"/>
        <xdr:cNvCxnSpPr/>
      </xdr:nvCxnSpPr>
      <xdr:spPr>
        <a:xfrm>
          <a:off x="14592300" y="641331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35" name="楕円 434"/>
        <xdr:cNvSpPr/>
      </xdr:nvSpPr>
      <xdr:spPr>
        <a:xfrm>
          <a:off x="13652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69669</xdr:rowOff>
    </xdr:from>
    <xdr:to>
      <xdr:col>76</xdr:col>
      <xdr:colOff>114300</xdr:colOff>
      <xdr:row>37</xdr:row>
      <xdr:rowOff>92528</xdr:rowOff>
    </xdr:to>
    <xdr:cxnSp macro="">
      <xdr:nvCxnSpPr>
        <xdr:cNvPr id="436" name="直線コネクタ 435"/>
        <xdr:cNvCxnSpPr/>
      </xdr:nvCxnSpPr>
      <xdr:spPr>
        <a:xfrm flipV="1">
          <a:off x="13703300" y="64133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5806</xdr:rowOff>
    </xdr:from>
    <xdr:to>
      <xdr:col>67</xdr:col>
      <xdr:colOff>101600</xdr:colOff>
      <xdr:row>37</xdr:row>
      <xdr:rowOff>107406</xdr:rowOff>
    </xdr:to>
    <xdr:sp macro="" textlink="">
      <xdr:nvSpPr>
        <xdr:cNvPr id="437" name="楕円 436"/>
        <xdr:cNvSpPr/>
      </xdr:nvSpPr>
      <xdr:spPr>
        <a:xfrm>
          <a:off x="12763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56606</xdr:rowOff>
    </xdr:from>
    <xdr:to>
      <xdr:col>71</xdr:col>
      <xdr:colOff>177800</xdr:colOff>
      <xdr:row>37</xdr:row>
      <xdr:rowOff>92528</xdr:rowOff>
    </xdr:to>
    <xdr:cxnSp macro="">
      <xdr:nvCxnSpPr>
        <xdr:cNvPr id="438" name="直線コネクタ 437"/>
        <xdr:cNvCxnSpPr/>
      </xdr:nvCxnSpPr>
      <xdr:spPr>
        <a:xfrm>
          <a:off x="12814300" y="64002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39" name="n_1aveValue【認定こども園・幼稚園・保育所】&#10;有形固定資産減価償却率"/>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0" name="n_2aveValue【認定こども園・幼稚園・保育所】&#10;有形固定資産減価償却率"/>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441" name="n_3aveValue【認定こども園・幼稚園・保育所】&#10;有形固定資産減価償却率"/>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442" name="n_4aveValue【認定こども園・幼稚園・保育所】&#10;有形固定資産減価償却率"/>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60251</xdr:rowOff>
    </xdr:from>
    <xdr:ext cx="405111" cy="259045"/>
    <xdr:sp macro="" textlink="">
      <xdr:nvSpPr>
        <xdr:cNvPr id="443" name="n_1mainValue【認定こども園・幼稚園・保育所】&#10;有形固定資産減価償却率"/>
        <xdr:cNvSpPr txBox="1"/>
      </xdr:nvSpPr>
      <xdr:spPr>
        <a:xfrm>
          <a:off x="15266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136996</xdr:rowOff>
    </xdr:from>
    <xdr:ext cx="405111" cy="259045"/>
    <xdr:sp macro="" textlink="">
      <xdr:nvSpPr>
        <xdr:cNvPr id="444" name="n_2mainValue【認定こども園・幼稚園・保育所】&#10;有形固定資産減価償却率"/>
        <xdr:cNvSpPr txBox="1"/>
      </xdr:nvSpPr>
      <xdr:spPr>
        <a:xfrm>
          <a:off x="14389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45" name="n_3mainValue【認定こども園・幼稚園・保育所】&#10;有形固定資産減価償却率"/>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123933</xdr:rowOff>
    </xdr:from>
    <xdr:ext cx="405111" cy="259045"/>
    <xdr:sp macro="" textlink="">
      <xdr:nvSpPr>
        <xdr:cNvPr id="446" name="n_4mainValue【認定こども園・幼稚園・保育所】&#10;有形固定資産減価償却率"/>
        <xdr:cNvSpPr txBox="1"/>
      </xdr:nvSpPr>
      <xdr:spPr>
        <a:xfrm>
          <a:off x="12611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72" name="直線コネクタ 471"/>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73" name="【認定こども園・幼稚園・保育所】&#10;一人当たり面積最小値テキスト"/>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74" name="直線コネクタ 473"/>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75" name="【認定こども園・幼稚園・保育所】&#10;一人当たり面積最大値テキスト"/>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76" name="直線コネクタ 475"/>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77" name="【認定こども園・幼稚園・保育所】&#10;一人当たり面積平均値テキスト"/>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78" name="フローチャート: 判断 477"/>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79" name="フローチャート: 判断 478"/>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0" name="フローチャート: 判断 479"/>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81" name="フローチャート: 判断 480"/>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82" name="フローチャート: 判断 481"/>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152763</xdr:rowOff>
    </xdr:from>
    <xdr:to>
      <xdr:col>116</xdr:col>
      <xdr:colOff>114300</xdr:colOff>
      <xdr:row>39</xdr:row>
      <xdr:rowOff>82913</xdr:rowOff>
    </xdr:to>
    <xdr:sp macro="" textlink="">
      <xdr:nvSpPr>
        <xdr:cNvPr id="488" name="楕円 487"/>
        <xdr:cNvSpPr/>
      </xdr:nvSpPr>
      <xdr:spPr>
        <a:xfrm>
          <a:off x="22110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131190</xdr:rowOff>
    </xdr:from>
    <xdr:ext cx="469744" cy="259045"/>
    <xdr:sp macro="" textlink="">
      <xdr:nvSpPr>
        <xdr:cNvPr id="489" name="【認定こども園・幼稚園・保育所】&#10;一人当たり面積該当値テキスト"/>
        <xdr:cNvSpPr txBox="1"/>
      </xdr:nvSpPr>
      <xdr:spPr>
        <a:xfrm>
          <a:off x="22199600" y="664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151130</xdr:rowOff>
    </xdr:from>
    <xdr:to>
      <xdr:col>112</xdr:col>
      <xdr:colOff>38100</xdr:colOff>
      <xdr:row>39</xdr:row>
      <xdr:rowOff>81280</xdr:rowOff>
    </xdr:to>
    <xdr:sp macro="" textlink="">
      <xdr:nvSpPr>
        <xdr:cNvPr id="490" name="楕円 489"/>
        <xdr:cNvSpPr/>
      </xdr:nvSpPr>
      <xdr:spPr>
        <a:xfrm>
          <a:off x="2127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32113</xdr:rowOff>
    </xdr:to>
    <xdr:cxnSp macro="">
      <xdr:nvCxnSpPr>
        <xdr:cNvPr id="491" name="直線コネクタ 490"/>
        <xdr:cNvCxnSpPr/>
      </xdr:nvCxnSpPr>
      <xdr:spPr>
        <a:xfrm>
          <a:off x="21323300" y="67170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28666</xdr:rowOff>
    </xdr:from>
    <xdr:to>
      <xdr:col>107</xdr:col>
      <xdr:colOff>101600</xdr:colOff>
      <xdr:row>39</xdr:row>
      <xdr:rowOff>130266</xdr:rowOff>
    </xdr:to>
    <xdr:sp macro="" textlink="">
      <xdr:nvSpPr>
        <xdr:cNvPr id="492" name="楕円 491"/>
        <xdr:cNvSpPr/>
      </xdr:nvSpPr>
      <xdr:spPr>
        <a:xfrm>
          <a:off x="20383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30480</xdr:rowOff>
    </xdr:from>
    <xdr:to>
      <xdr:col>111</xdr:col>
      <xdr:colOff>177800</xdr:colOff>
      <xdr:row>39</xdr:row>
      <xdr:rowOff>79466</xdr:rowOff>
    </xdr:to>
    <xdr:cxnSp macro="">
      <xdr:nvCxnSpPr>
        <xdr:cNvPr id="493" name="直線コネクタ 492"/>
        <xdr:cNvCxnSpPr/>
      </xdr:nvCxnSpPr>
      <xdr:spPr>
        <a:xfrm flipV="1">
          <a:off x="20434300" y="67170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28666</xdr:rowOff>
    </xdr:from>
    <xdr:to>
      <xdr:col>102</xdr:col>
      <xdr:colOff>165100</xdr:colOff>
      <xdr:row>39</xdr:row>
      <xdr:rowOff>130266</xdr:rowOff>
    </xdr:to>
    <xdr:sp macro="" textlink="">
      <xdr:nvSpPr>
        <xdr:cNvPr id="494" name="楕円 493"/>
        <xdr:cNvSpPr/>
      </xdr:nvSpPr>
      <xdr:spPr>
        <a:xfrm>
          <a:off x="19494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79466</xdr:rowOff>
    </xdr:from>
    <xdr:to>
      <xdr:col>107</xdr:col>
      <xdr:colOff>50800</xdr:colOff>
      <xdr:row>39</xdr:row>
      <xdr:rowOff>79466</xdr:rowOff>
    </xdr:to>
    <xdr:cxnSp macro="">
      <xdr:nvCxnSpPr>
        <xdr:cNvPr id="495" name="直線コネクタ 494"/>
        <xdr:cNvCxnSpPr/>
      </xdr:nvCxnSpPr>
      <xdr:spPr>
        <a:xfrm>
          <a:off x="19545300" y="676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28666</xdr:rowOff>
    </xdr:from>
    <xdr:to>
      <xdr:col>98</xdr:col>
      <xdr:colOff>38100</xdr:colOff>
      <xdr:row>39</xdr:row>
      <xdr:rowOff>130266</xdr:rowOff>
    </xdr:to>
    <xdr:sp macro="" textlink="">
      <xdr:nvSpPr>
        <xdr:cNvPr id="496" name="楕円 495"/>
        <xdr:cNvSpPr/>
      </xdr:nvSpPr>
      <xdr:spPr>
        <a:xfrm>
          <a:off x="18605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79466</xdr:rowOff>
    </xdr:from>
    <xdr:to>
      <xdr:col>102</xdr:col>
      <xdr:colOff>114300</xdr:colOff>
      <xdr:row>39</xdr:row>
      <xdr:rowOff>79466</xdr:rowOff>
    </xdr:to>
    <xdr:cxnSp macro="">
      <xdr:nvCxnSpPr>
        <xdr:cNvPr id="497" name="直線コネクタ 496"/>
        <xdr:cNvCxnSpPr/>
      </xdr:nvCxnSpPr>
      <xdr:spPr>
        <a:xfrm>
          <a:off x="18656300" y="676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98" name="n_1ave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99" name="n_2aveValue【認定こども園・幼稚園・保育所】&#10;一人当たり面積"/>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00" name="n_3aveValue【認定こども園・幼稚園・保育所】&#10;一人当たり面積"/>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501" name="n_4aveValue【認定こども園・幼稚園・保育所】&#10;一人当たり面積"/>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97807</xdr:rowOff>
    </xdr:from>
    <xdr:ext cx="469744" cy="259045"/>
    <xdr:sp macro="" textlink="">
      <xdr:nvSpPr>
        <xdr:cNvPr id="502" name="n_1mainValue【認定こども園・幼稚園・保育所】&#10;一人当たり面積"/>
        <xdr:cNvSpPr txBox="1"/>
      </xdr:nvSpPr>
      <xdr:spPr>
        <a:xfrm>
          <a:off x="21075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121393</xdr:rowOff>
    </xdr:from>
    <xdr:ext cx="469744" cy="259045"/>
    <xdr:sp macro="" textlink="">
      <xdr:nvSpPr>
        <xdr:cNvPr id="503" name="n_2mainValue【認定こども園・幼稚園・保育所】&#10;一人当たり面積"/>
        <xdr:cNvSpPr txBox="1"/>
      </xdr:nvSpPr>
      <xdr:spPr>
        <a:xfrm>
          <a:off x="201994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121393</xdr:rowOff>
    </xdr:from>
    <xdr:ext cx="469744" cy="259045"/>
    <xdr:sp macro="" textlink="">
      <xdr:nvSpPr>
        <xdr:cNvPr id="504" name="n_3mainValue【認定こども園・幼稚園・保育所】&#10;一人当たり面積"/>
        <xdr:cNvSpPr txBox="1"/>
      </xdr:nvSpPr>
      <xdr:spPr>
        <a:xfrm>
          <a:off x="193104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146793</xdr:rowOff>
    </xdr:from>
    <xdr:ext cx="469744" cy="259045"/>
    <xdr:sp macro="" textlink="">
      <xdr:nvSpPr>
        <xdr:cNvPr id="505" name="n_4mainValue【認定こども園・幼稚園・保育所】&#10;一人当たり面積"/>
        <xdr:cNvSpPr txBox="1"/>
      </xdr:nvSpPr>
      <xdr:spPr>
        <a:xfrm>
          <a:off x="18421427" y="649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30" name="直線コネクタ 529"/>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31" name="【学校施設】&#10;有形固定資産減価償却率最小値テキスト"/>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32" name="直線コネクタ 531"/>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33" name="【学校施設】&#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34" name="直線コネクタ 533"/>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35" name="【学校施設】&#10;有形固定資産減価償却率平均値テキスト"/>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36" name="フローチャート: 判断 535"/>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37" name="フローチャート: 判断 536"/>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38" name="フローチャート: 判断 537"/>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39" name="フローチャート: 判断 538"/>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40" name="フローチャート: 判断 539"/>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546" name="楕円 545"/>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547" name="【学校施設】&#10;有形固定資産減価償却率該当値テキスト"/>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48" name="楕円 547"/>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61</xdr:row>
      <xdr:rowOff>1905</xdr:rowOff>
    </xdr:to>
    <xdr:cxnSp macro="">
      <xdr:nvCxnSpPr>
        <xdr:cNvPr id="549" name="直線コネクタ 548"/>
        <xdr:cNvCxnSpPr/>
      </xdr:nvCxnSpPr>
      <xdr:spPr>
        <a:xfrm>
          <a:off x="15481300" y="104127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50" name="楕円 549"/>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125730</xdr:rowOff>
    </xdr:to>
    <xdr:cxnSp macro="">
      <xdr:nvCxnSpPr>
        <xdr:cNvPr id="551" name="直線コネクタ 550"/>
        <xdr:cNvCxnSpPr/>
      </xdr:nvCxnSpPr>
      <xdr:spPr>
        <a:xfrm>
          <a:off x="14592300" y="10367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52" name="楕円 551"/>
        <xdr:cNvSpPr/>
      </xdr:nvSpPr>
      <xdr:spPr>
        <a:xfrm>
          <a:off x="13652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80010</xdr:rowOff>
    </xdr:to>
    <xdr:cxnSp macro="">
      <xdr:nvCxnSpPr>
        <xdr:cNvPr id="553" name="直線コネクタ 552"/>
        <xdr:cNvCxnSpPr/>
      </xdr:nvCxnSpPr>
      <xdr:spPr>
        <a:xfrm>
          <a:off x="13703300" y="103193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105410</xdr:rowOff>
    </xdr:from>
    <xdr:to>
      <xdr:col>67</xdr:col>
      <xdr:colOff>101600</xdr:colOff>
      <xdr:row>60</xdr:row>
      <xdr:rowOff>35560</xdr:rowOff>
    </xdr:to>
    <xdr:sp macro="" textlink="">
      <xdr:nvSpPr>
        <xdr:cNvPr id="554" name="楕円 553"/>
        <xdr:cNvSpPr/>
      </xdr:nvSpPr>
      <xdr:spPr>
        <a:xfrm>
          <a:off x="12763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156210</xdr:rowOff>
    </xdr:from>
    <xdr:to>
      <xdr:col>71</xdr:col>
      <xdr:colOff>177800</xdr:colOff>
      <xdr:row>60</xdr:row>
      <xdr:rowOff>32385</xdr:rowOff>
    </xdr:to>
    <xdr:cxnSp macro="">
      <xdr:nvCxnSpPr>
        <xdr:cNvPr id="555" name="直線コネクタ 554"/>
        <xdr:cNvCxnSpPr/>
      </xdr:nvCxnSpPr>
      <xdr:spPr>
        <a:xfrm>
          <a:off x="12814300" y="102717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56" name="n_1aveValue【学校施設】&#10;有形固定資産減価償却率"/>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57"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58" name="n_3aveValue【学校施設】&#10;有形固定資産減価償却率"/>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59" name="n_4aveValue【学校施設】&#10;有形固定資産減価償却率"/>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60"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561" name="n_2mainValue【学校施設】&#10;有形固定資産減価償却率"/>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62" name="n_3main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63" name="n_4mainValue【学校施設】&#10;有形固定資産減価償却率"/>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87" name="直線コネクタ 586"/>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588" name="【学校施設】&#10;一人当たり面積最小値テキスト"/>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89" name="直線コネクタ 588"/>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90" name="【学校施設】&#10;一人当たり面積最大値テキスト"/>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91" name="直線コネクタ 590"/>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92" name="【学校施設】&#10;一人当たり面積平均値テキスト"/>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93" name="フローチャート: 判断 592"/>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94" name="フローチャート: 判断 593"/>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95" name="フローチャート: 判断 594"/>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96" name="フローチャート: 判断 595"/>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97" name="フローチャート: 判断 596"/>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23305</xdr:rowOff>
    </xdr:from>
    <xdr:to>
      <xdr:col>116</xdr:col>
      <xdr:colOff>114300</xdr:colOff>
      <xdr:row>62</xdr:row>
      <xdr:rowOff>124905</xdr:rowOff>
    </xdr:to>
    <xdr:sp macro="" textlink="">
      <xdr:nvSpPr>
        <xdr:cNvPr id="603" name="楕円 602"/>
        <xdr:cNvSpPr/>
      </xdr:nvSpPr>
      <xdr:spPr>
        <a:xfrm>
          <a:off x="22110700" y="106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1732</xdr:rowOff>
    </xdr:from>
    <xdr:ext cx="469744" cy="259045"/>
    <xdr:sp macro="" textlink="">
      <xdr:nvSpPr>
        <xdr:cNvPr id="604" name="【学校施設】&#10;一人当たり面積該当値テキスト"/>
        <xdr:cNvSpPr txBox="1"/>
      </xdr:nvSpPr>
      <xdr:spPr>
        <a:xfrm>
          <a:off x="22199600" y="1063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21590</xdr:rowOff>
    </xdr:from>
    <xdr:to>
      <xdr:col>112</xdr:col>
      <xdr:colOff>38100</xdr:colOff>
      <xdr:row>62</xdr:row>
      <xdr:rowOff>123190</xdr:rowOff>
    </xdr:to>
    <xdr:sp macro="" textlink="">
      <xdr:nvSpPr>
        <xdr:cNvPr id="605" name="楕円 604"/>
        <xdr:cNvSpPr/>
      </xdr:nvSpPr>
      <xdr:spPr>
        <a:xfrm>
          <a:off x="2127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72390</xdr:rowOff>
    </xdr:from>
    <xdr:to>
      <xdr:col>116</xdr:col>
      <xdr:colOff>63500</xdr:colOff>
      <xdr:row>62</xdr:row>
      <xdr:rowOff>74105</xdr:rowOff>
    </xdr:to>
    <xdr:cxnSp macro="">
      <xdr:nvCxnSpPr>
        <xdr:cNvPr id="606" name="直線コネクタ 605"/>
        <xdr:cNvCxnSpPr/>
      </xdr:nvCxnSpPr>
      <xdr:spPr>
        <a:xfrm>
          <a:off x="21323300" y="1070229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19114</xdr:rowOff>
    </xdr:from>
    <xdr:to>
      <xdr:col>107</xdr:col>
      <xdr:colOff>101600</xdr:colOff>
      <xdr:row>62</xdr:row>
      <xdr:rowOff>120714</xdr:rowOff>
    </xdr:to>
    <xdr:sp macro="" textlink="">
      <xdr:nvSpPr>
        <xdr:cNvPr id="607" name="楕円 606"/>
        <xdr:cNvSpPr/>
      </xdr:nvSpPr>
      <xdr:spPr>
        <a:xfrm>
          <a:off x="20383500" y="106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69914</xdr:rowOff>
    </xdr:from>
    <xdr:to>
      <xdr:col>111</xdr:col>
      <xdr:colOff>177800</xdr:colOff>
      <xdr:row>62</xdr:row>
      <xdr:rowOff>72390</xdr:rowOff>
    </xdr:to>
    <xdr:cxnSp macro="">
      <xdr:nvCxnSpPr>
        <xdr:cNvPr id="608" name="直線コネクタ 607"/>
        <xdr:cNvCxnSpPr/>
      </xdr:nvCxnSpPr>
      <xdr:spPr>
        <a:xfrm>
          <a:off x="20434300" y="10699814"/>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19304</xdr:rowOff>
    </xdr:from>
    <xdr:to>
      <xdr:col>102</xdr:col>
      <xdr:colOff>165100</xdr:colOff>
      <xdr:row>62</xdr:row>
      <xdr:rowOff>120904</xdr:rowOff>
    </xdr:to>
    <xdr:sp macro="" textlink="">
      <xdr:nvSpPr>
        <xdr:cNvPr id="609" name="楕円 608"/>
        <xdr:cNvSpPr/>
      </xdr:nvSpPr>
      <xdr:spPr>
        <a:xfrm>
          <a:off x="19494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69914</xdr:rowOff>
    </xdr:from>
    <xdr:to>
      <xdr:col>107</xdr:col>
      <xdr:colOff>50800</xdr:colOff>
      <xdr:row>62</xdr:row>
      <xdr:rowOff>70104</xdr:rowOff>
    </xdr:to>
    <xdr:cxnSp macro="">
      <xdr:nvCxnSpPr>
        <xdr:cNvPr id="610" name="直線コネクタ 609"/>
        <xdr:cNvCxnSpPr/>
      </xdr:nvCxnSpPr>
      <xdr:spPr>
        <a:xfrm flipV="1">
          <a:off x="19545300" y="1069981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19494</xdr:rowOff>
    </xdr:from>
    <xdr:to>
      <xdr:col>98</xdr:col>
      <xdr:colOff>38100</xdr:colOff>
      <xdr:row>62</xdr:row>
      <xdr:rowOff>121094</xdr:rowOff>
    </xdr:to>
    <xdr:sp macro="" textlink="">
      <xdr:nvSpPr>
        <xdr:cNvPr id="611" name="楕円 610"/>
        <xdr:cNvSpPr/>
      </xdr:nvSpPr>
      <xdr:spPr>
        <a:xfrm>
          <a:off x="186055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70104</xdr:rowOff>
    </xdr:from>
    <xdr:to>
      <xdr:col>102</xdr:col>
      <xdr:colOff>114300</xdr:colOff>
      <xdr:row>62</xdr:row>
      <xdr:rowOff>70294</xdr:rowOff>
    </xdr:to>
    <xdr:cxnSp macro="">
      <xdr:nvCxnSpPr>
        <xdr:cNvPr id="612" name="直線コネクタ 611"/>
        <xdr:cNvCxnSpPr/>
      </xdr:nvCxnSpPr>
      <xdr:spPr>
        <a:xfrm flipV="1">
          <a:off x="18656300" y="1070000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13" name="n_1aveValue【学校施設】&#10;一人当たり面積"/>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14" name="n_2aveValue【学校施設】&#10;一人当たり面積"/>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15" name="n_3aveValue【学校施設】&#10;一人当たり面積"/>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16" name="n_4aveValue【学校施設】&#10;一人当たり面積"/>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114317</xdr:rowOff>
    </xdr:from>
    <xdr:ext cx="469744" cy="259045"/>
    <xdr:sp macro="" textlink="">
      <xdr:nvSpPr>
        <xdr:cNvPr id="617" name="n_1mainValue【学校施設】&#10;一人当たり面積"/>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111841</xdr:rowOff>
    </xdr:from>
    <xdr:ext cx="469744" cy="259045"/>
    <xdr:sp macro="" textlink="">
      <xdr:nvSpPr>
        <xdr:cNvPr id="618" name="n_2mainValue【学校施設】&#10;一人当たり面積"/>
        <xdr:cNvSpPr txBox="1"/>
      </xdr:nvSpPr>
      <xdr:spPr>
        <a:xfrm>
          <a:off x="20199427" y="1074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112031</xdr:rowOff>
    </xdr:from>
    <xdr:ext cx="469744" cy="259045"/>
    <xdr:sp macro="" textlink="">
      <xdr:nvSpPr>
        <xdr:cNvPr id="619" name="n_3mainValue【学校施設】&#10;一人当たり面積"/>
        <xdr:cNvSpPr txBox="1"/>
      </xdr:nvSpPr>
      <xdr:spPr>
        <a:xfrm>
          <a:off x="19310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112221</xdr:rowOff>
    </xdr:from>
    <xdr:ext cx="469744" cy="259045"/>
    <xdr:sp macro="" textlink="">
      <xdr:nvSpPr>
        <xdr:cNvPr id="620" name="n_4mainValue【学校施設】&#10;一人当たり面積"/>
        <xdr:cNvSpPr txBox="1"/>
      </xdr:nvSpPr>
      <xdr:spPr>
        <a:xfrm>
          <a:off x="1842142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45" name="直線コネクタ 644"/>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48"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49" name="直線コネクタ 648"/>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3827</xdr:rowOff>
    </xdr:from>
    <xdr:ext cx="405111" cy="259045"/>
    <xdr:sp macro="" textlink="">
      <xdr:nvSpPr>
        <xdr:cNvPr id="650" name="【児童館】&#10;有形固定資産減価償却率平均値テキスト"/>
        <xdr:cNvSpPr txBox="1"/>
      </xdr:nvSpPr>
      <xdr:spPr>
        <a:xfrm>
          <a:off x="16357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651" name="フローチャート: 判断 650"/>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652" name="フローチャート: 判断 651"/>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53" name="フローチャート: 判断 652"/>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54" name="フローチャート: 判断 653"/>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55" name="フローチャート: 判断 654"/>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661" name="楕円 660"/>
        <xdr:cNvSpPr/>
      </xdr:nvSpPr>
      <xdr:spPr>
        <a:xfrm>
          <a:off x="16268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93997</xdr:rowOff>
    </xdr:from>
    <xdr:ext cx="405111" cy="259045"/>
    <xdr:sp macro="" textlink="">
      <xdr:nvSpPr>
        <xdr:cNvPr id="662" name="【児童館】&#10;有形固定資産減価償却率該当値テキスト"/>
        <xdr:cNvSpPr txBox="1"/>
      </xdr:nvSpPr>
      <xdr:spPr>
        <a:xfrm>
          <a:off x="16357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29211</xdr:rowOff>
    </xdr:from>
    <xdr:to>
      <xdr:col>81</xdr:col>
      <xdr:colOff>101600</xdr:colOff>
      <xdr:row>79</xdr:row>
      <xdr:rowOff>130811</xdr:rowOff>
    </xdr:to>
    <xdr:sp macro="" textlink="">
      <xdr:nvSpPr>
        <xdr:cNvPr id="663" name="楕円 662"/>
        <xdr:cNvSpPr/>
      </xdr:nvSpPr>
      <xdr:spPr>
        <a:xfrm>
          <a:off x="15430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80011</xdr:rowOff>
    </xdr:from>
    <xdr:to>
      <xdr:col>85</xdr:col>
      <xdr:colOff>127000</xdr:colOff>
      <xdr:row>79</xdr:row>
      <xdr:rowOff>121920</xdr:rowOff>
    </xdr:to>
    <xdr:cxnSp macro="">
      <xdr:nvCxnSpPr>
        <xdr:cNvPr id="664" name="直線コネクタ 663"/>
        <xdr:cNvCxnSpPr/>
      </xdr:nvCxnSpPr>
      <xdr:spPr>
        <a:xfrm>
          <a:off x="15481300" y="136245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158750</xdr:rowOff>
    </xdr:from>
    <xdr:to>
      <xdr:col>76</xdr:col>
      <xdr:colOff>165100</xdr:colOff>
      <xdr:row>79</xdr:row>
      <xdr:rowOff>88900</xdr:rowOff>
    </xdr:to>
    <xdr:sp macro="" textlink="">
      <xdr:nvSpPr>
        <xdr:cNvPr id="665" name="楕円 664"/>
        <xdr:cNvSpPr/>
      </xdr:nvSpPr>
      <xdr:spPr>
        <a:xfrm>
          <a:off x="14541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38100</xdr:rowOff>
    </xdr:from>
    <xdr:to>
      <xdr:col>81</xdr:col>
      <xdr:colOff>50800</xdr:colOff>
      <xdr:row>79</xdr:row>
      <xdr:rowOff>80011</xdr:rowOff>
    </xdr:to>
    <xdr:cxnSp macro="">
      <xdr:nvCxnSpPr>
        <xdr:cNvPr id="666" name="直線コネクタ 665"/>
        <xdr:cNvCxnSpPr/>
      </xdr:nvCxnSpPr>
      <xdr:spPr>
        <a:xfrm>
          <a:off x="14592300" y="13582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667" name="楕円 666"/>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38100</xdr:rowOff>
    </xdr:to>
    <xdr:cxnSp macro="">
      <xdr:nvCxnSpPr>
        <xdr:cNvPr id="668" name="直線コネクタ 667"/>
        <xdr:cNvCxnSpPr/>
      </xdr:nvCxnSpPr>
      <xdr:spPr>
        <a:xfrm>
          <a:off x="13703300" y="1354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74930</xdr:rowOff>
    </xdr:from>
    <xdr:to>
      <xdr:col>67</xdr:col>
      <xdr:colOff>101600</xdr:colOff>
      <xdr:row>79</xdr:row>
      <xdr:rowOff>5080</xdr:rowOff>
    </xdr:to>
    <xdr:sp macro="" textlink="">
      <xdr:nvSpPr>
        <xdr:cNvPr id="669" name="楕円 668"/>
        <xdr:cNvSpPr/>
      </xdr:nvSpPr>
      <xdr:spPr>
        <a:xfrm>
          <a:off x="12763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125730</xdr:rowOff>
    </xdr:from>
    <xdr:to>
      <xdr:col>71</xdr:col>
      <xdr:colOff>177800</xdr:colOff>
      <xdr:row>78</xdr:row>
      <xdr:rowOff>167639</xdr:rowOff>
    </xdr:to>
    <xdr:cxnSp macro="">
      <xdr:nvCxnSpPr>
        <xdr:cNvPr id="670" name="直線コネクタ 669"/>
        <xdr:cNvCxnSpPr/>
      </xdr:nvCxnSpPr>
      <xdr:spPr>
        <a:xfrm>
          <a:off x="12814300" y="13498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671" name="n_1aveValue【児童館】&#10;有形固定資産減価償却率"/>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672" name="n_2aveValue【児童館】&#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673"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674" name="n_4aveValue【児童館】&#10;有形固定資産減価償却率"/>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147338</xdr:rowOff>
    </xdr:from>
    <xdr:ext cx="405111" cy="259045"/>
    <xdr:sp macro="" textlink="">
      <xdr:nvSpPr>
        <xdr:cNvPr id="675" name="n_1mainValue【児童館】&#10;有形固定資産減価償却率"/>
        <xdr:cNvSpPr txBox="1"/>
      </xdr:nvSpPr>
      <xdr:spPr>
        <a:xfrm>
          <a:off x="152660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105427</xdr:rowOff>
    </xdr:from>
    <xdr:ext cx="405111" cy="259045"/>
    <xdr:sp macro="" textlink="">
      <xdr:nvSpPr>
        <xdr:cNvPr id="676" name="n_2mainValue【児童館】&#10;有形固定資産減価償却率"/>
        <xdr:cNvSpPr txBox="1"/>
      </xdr:nvSpPr>
      <xdr:spPr>
        <a:xfrm>
          <a:off x="14389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677" name="n_3mainValue【児童館】&#10;有形固定資産減価償却率"/>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21607</xdr:rowOff>
    </xdr:from>
    <xdr:ext cx="405111" cy="259045"/>
    <xdr:sp macro="" textlink="">
      <xdr:nvSpPr>
        <xdr:cNvPr id="678" name="n_4mainValue【児童館】&#10;有形固定資産減価償却率"/>
        <xdr:cNvSpPr txBox="1"/>
      </xdr:nvSpPr>
      <xdr:spPr>
        <a:xfrm>
          <a:off x="12611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9" name="直線コネクタ 68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0" name="テキスト ボックス 68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3" name="直線コネクタ 69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4" name="テキスト ボックス 69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698" name="直線コネクタ 697"/>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99" name="【児童館】&#10;一人当たり面積最小値テキスト"/>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0" name="直線コネクタ 699"/>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701" name="【児童館】&#10;一人当たり面積最大値テキスト"/>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702" name="直線コネクタ 701"/>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44466</xdr:rowOff>
    </xdr:from>
    <xdr:ext cx="469744" cy="259045"/>
    <xdr:sp macro="" textlink="">
      <xdr:nvSpPr>
        <xdr:cNvPr id="703" name="【児童館】&#10;一人当たり面積平均値テキスト"/>
        <xdr:cNvSpPr txBox="1"/>
      </xdr:nvSpPr>
      <xdr:spPr>
        <a:xfrm>
          <a:off x="2219960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704" name="フローチャート: 判断 703"/>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705" name="フローチャート: 判断 704"/>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706" name="フローチャート: 判断 705"/>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707" name="フローチャート: 判断 706"/>
        <xdr:cNvSpPr/>
      </xdr:nvSpPr>
      <xdr:spPr>
        <a:xfrm>
          <a:off x="19494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708" name="フローチャート: 判断 707"/>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118745</xdr:rowOff>
    </xdr:from>
    <xdr:to>
      <xdr:col>116</xdr:col>
      <xdr:colOff>114300</xdr:colOff>
      <xdr:row>84</xdr:row>
      <xdr:rowOff>48895</xdr:rowOff>
    </xdr:to>
    <xdr:sp macro="" textlink="">
      <xdr:nvSpPr>
        <xdr:cNvPr id="714" name="楕円 713"/>
        <xdr:cNvSpPr/>
      </xdr:nvSpPr>
      <xdr:spPr>
        <a:xfrm>
          <a:off x="22110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97172</xdr:rowOff>
    </xdr:from>
    <xdr:ext cx="469744" cy="259045"/>
    <xdr:sp macro="" textlink="">
      <xdr:nvSpPr>
        <xdr:cNvPr id="715" name="【児童館】&#10;一人当たり面積該当値テキスト"/>
        <xdr:cNvSpPr txBox="1"/>
      </xdr:nvSpPr>
      <xdr:spPr>
        <a:xfrm>
          <a:off x="22199600"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716" name="楕円 715"/>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169545</xdr:rowOff>
    </xdr:to>
    <xdr:cxnSp macro="">
      <xdr:nvCxnSpPr>
        <xdr:cNvPr id="717" name="直線コネクタ 716"/>
        <xdr:cNvCxnSpPr/>
      </xdr:nvCxnSpPr>
      <xdr:spPr>
        <a:xfrm>
          <a:off x="21323300" y="143941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18" name="楕円 717"/>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719" name="直線コネクタ 718"/>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20" name="楕円 719"/>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721" name="直線コネクタ 720"/>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22" name="楕円 721"/>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163830</xdr:rowOff>
    </xdr:to>
    <xdr:cxnSp macro="">
      <xdr:nvCxnSpPr>
        <xdr:cNvPr id="723" name="直線コネクタ 722"/>
        <xdr:cNvCxnSpPr/>
      </xdr:nvCxnSpPr>
      <xdr:spPr>
        <a:xfrm>
          <a:off x="18656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168291</xdr:rowOff>
    </xdr:from>
    <xdr:ext cx="469744" cy="259045"/>
    <xdr:sp macro="" textlink="">
      <xdr:nvSpPr>
        <xdr:cNvPr id="724" name="n_1aveValue【児童館】&#10;一人当たり面積"/>
        <xdr:cNvSpPr txBox="1"/>
      </xdr:nvSpPr>
      <xdr:spPr>
        <a:xfrm>
          <a:off x="210757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725" name="n_2aveValue【児童館】&#10;一人当たり面積"/>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111141</xdr:rowOff>
    </xdr:from>
    <xdr:ext cx="469744" cy="259045"/>
    <xdr:sp macro="" textlink="">
      <xdr:nvSpPr>
        <xdr:cNvPr id="726" name="n_3aveValue【児童館】&#10;一人当たり面積"/>
        <xdr:cNvSpPr txBox="1"/>
      </xdr:nvSpPr>
      <xdr:spPr>
        <a:xfrm>
          <a:off x="19310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727" name="n_4aveValue【児童館】&#10;一人当たり面積"/>
        <xdr:cNvSpPr txBox="1"/>
      </xdr:nvSpPr>
      <xdr:spPr>
        <a:xfrm>
          <a:off x="18421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728" name="n_1mainValue【児童館】&#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29" name="n_2mainValue【児童館】&#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30" name="n_3mainValue【児童館】&#10;一人当たり面積"/>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31" name="n_4mainValue【児童館】&#10;一人当たり面積"/>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認定こども園・幼稚園・保育所」、「橋りょう・トンネル」、「公営住宅」、「児童館」は類似団体平均よりも低くなっており、「学校施設」は類似団体平均よりも高くなっている。</a:t>
          </a:r>
          <a:endParaRPr lang="ja-JP" altLang="ja-JP" sz="1400">
            <a:effectLst/>
          </a:endParaRPr>
        </a:p>
        <a:p>
          <a:r>
            <a:rPr kumimoji="1" lang="ja-JP" altLang="en-US" sz="1100">
              <a:solidFill>
                <a:schemeClr val="dk1"/>
              </a:solidFill>
              <a:effectLst/>
              <a:latin typeface="+mn-lt"/>
              <a:ea typeface="+mn-ea"/>
              <a:cs typeface="+mn-cs"/>
            </a:rPr>
            <a:t>令和４年度から小学校建設工事を行っているが、い</a:t>
          </a:r>
          <a:r>
            <a:rPr kumimoji="1" lang="ja-JP" altLang="ja-JP" sz="1100">
              <a:solidFill>
                <a:schemeClr val="dk1"/>
              </a:solidFill>
              <a:effectLst/>
              <a:latin typeface="+mn-lt"/>
              <a:ea typeface="+mn-ea"/>
              <a:cs typeface="+mn-cs"/>
            </a:rPr>
            <a:t>ずれの施設も規模としては本村の中でも大きな施設となるため、長寿命化や更新にあたっては計画的な財源投資を図る必要がある。</a:t>
          </a:r>
          <a:endParaRPr lang="ja-JP" altLang="ja-JP" sz="1400">
            <a:effectLst/>
          </a:endParaRPr>
        </a:p>
        <a:p>
          <a:r>
            <a:rPr kumimoji="1" lang="ja-JP" altLang="ja-JP" sz="1100">
              <a:solidFill>
                <a:schemeClr val="dk1"/>
              </a:solidFill>
              <a:effectLst/>
              <a:latin typeface="+mn-lt"/>
              <a:ea typeface="+mn-ea"/>
              <a:cs typeface="+mn-cs"/>
            </a:rPr>
            <a:t>道路や橋梁については、舗装修繕計画や橋梁長寿命化計画を策定済みで既に計画的に実施していることから、必要に応じて計画の見直し等を行いながら今後も継続していく。</a:t>
          </a:r>
          <a:endParaRPr lang="ja-JP" altLang="ja-JP" sz="1400">
            <a:effectLst/>
          </a:endParaRPr>
        </a:p>
        <a:p>
          <a:r>
            <a:rPr kumimoji="1" lang="ja-JP" altLang="ja-JP" sz="1100">
              <a:solidFill>
                <a:schemeClr val="dk1"/>
              </a:solidFill>
              <a:effectLst/>
              <a:latin typeface="+mn-lt"/>
              <a:ea typeface="+mn-ea"/>
              <a:cs typeface="+mn-cs"/>
            </a:rPr>
            <a:t>また、住民一人当たりに換算した各指標</a:t>
          </a:r>
          <a:r>
            <a:rPr kumimoji="1" lang="ja-JP" altLang="en-US" sz="1100">
              <a:solidFill>
                <a:schemeClr val="dk1"/>
              </a:solidFill>
              <a:effectLst/>
              <a:latin typeface="+mn-lt"/>
              <a:ea typeface="+mn-ea"/>
              <a:cs typeface="+mn-cs"/>
            </a:rPr>
            <a:t>の全てで</a:t>
          </a:r>
          <a:r>
            <a:rPr kumimoji="1" lang="ja-JP" altLang="ja-JP" sz="1100">
              <a:solidFill>
                <a:schemeClr val="dk1"/>
              </a:solidFill>
              <a:effectLst/>
              <a:latin typeface="+mn-lt"/>
              <a:ea typeface="+mn-ea"/>
              <a:cs typeface="+mn-cs"/>
            </a:rPr>
            <a:t>類似団体平均よりも少ない値となっているが、民間施設との連携や住民のニーズを考慮しながら必要に応じて整備を検討していく。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40096</xdr:rowOff>
    </xdr:from>
    <xdr:to>
      <xdr:col>24</xdr:col>
      <xdr:colOff>114300</xdr:colOff>
      <xdr:row>35</xdr:row>
      <xdr:rowOff>141696</xdr:rowOff>
    </xdr:to>
    <xdr:sp macro="" textlink="">
      <xdr:nvSpPr>
        <xdr:cNvPr id="74" name="楕円 73"/>
        <xdr:cNvSpPr/>
      </xdr:nvSpPr>
      <xdr:spPr>
        <a:xfrm>
          <a:off x="4584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62973</xdr:rowOff>
    </xdr:from>
    <xdr:ext cx="405111" cy="259045"/>
    <xdr:sp macro="" textlink="">
      <xdr:nvSpPr>
        <xdr:cNvPr id="75" name="【図書館】&#10;有形固定資産減価償却率該当値テキスト"/>
        <xdr:cNvSpPr txBox="1"/>
      </xdr:nvSpPr>
      <xdr:spPr>
        <a:xfrm>
          <a:off x="4673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4173</xdr:rowOff>
    </xdr:from>
    <xdr:to>
      <xdr:col>20</xdr:col>
      <xdr:colOff>38100</xdr:colOff>
      <xdr:row>35</xdr:row>
      <xdr:rowOff>105773</xdr:rowOff>
    </xdr:to>
    <xdr:sp macro="" textlink="">
      <xdr:nvSpPr>
        <xdr:cNvPr id="76" name="楕円 75"/>
        <xdr:cNvSpPr/>
      </xdr:nvSpPr>
      <xdr:spPr>
        <a:xfrm>
          <a:off x="3746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54973</xdr:rowOff>
    </xdr:from>
    <xdr:to>
      <xdr:col>24</xdr:col>
      <xdr:colOff>63500</xdr:colOff>
      <xdr:row>35</xdr:row>
      <xdr:rowOff>90896</xdr:rowOff>
    </xdr:to>
    <xdr:cxnSp macro="">
      <xdr:nvCxnSpPr>
        <xdr:cNvPr id="77" name="直線コネクタ 76"/>
        <xdr:cNvCxnSpPr/>
      </xdr:nvCxnSpPr>
      <xdr:spPr>
        <a:xfrm>
          <a:off x="3797300" y="60557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8" name="楕円 77"/>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54973</xdr:rowOff>
    </xdr:to>
    <xdr:cxnSp macro="">
      <xdr:nvCxnSpPr>
        <xdr:cNvPr id="79" name="直線コネクタ 78"/>
        <xdr:cNvCxnSpPr/>
      </xdr:nvCxnSpPr>
      <xdr:spPr>
        <a:xfrm>
          <a:off x="2908300" y="601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103777</xdr:rowOff>
    </xdr:from>
    <xdr:to>
      <xdr:col>10</xdr:col>
      <xdr:colOff>165100</xdr:colOff>
      <xdr:row>35</xdr:row>
      <xdr:rowOff>33927</xdr:rowOff>
    </xdr:to>
    <xdr:sp macro="" textlink="">
      <xdr:nvSpPr>
        <xdr:cNvPr id="80" name="楕円 79"/>
        <xdr:cNvSpPr/>
      </xdr:nvSpPr>
      <xdr:spPr>
        <a:xfrm>
          <a:off x="1968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154577</xdr:rowOff>
    </xdr:from>
    <xdr:to>
      <xdr:col>15</xdr:col>
      <xdr:colOff>50800</xdr:colOff>
      <xdr:row>35</xdr:row>
      <xdr:rowOff>19050</xdr:rowOff>
    </xdr:to>
    <xdr:cxnSp macro="">
      <xdr:nvCxnSpPr>
        <xdr:cNvPr id="81" name="直線コネクタ 80"/>
        <xdr:cNvCxnSpPr/>
      </xdr:nvCxnSpPr>
      <xdr:spPr>
        <a:xfrm>
          <a:off x="2019300" y="598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67854</xdr:rowOff>
    </xdr:from>
    <xdr:to>
      <xdr:col>6</xdr:col>
      <xdr:colOff>38100</xdr:colOff>
      <xdr:row>34</xdr:row>
      <xdr:rowOff>169454</xdr:rowOff>
    </xdr:to>
    <xdr:sp macro="" textlink="">
      <xdr:nvSpPr>
        <xdr:cNvPr id="82" name="楕円 81"/>
        <xdr:cNvSpPr/>
      </xdr:nvSpPr>
      <xdr:spPr>
        <a:xfrm>
          <a:off x="1079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118654</xdr:rowOff>
    </xdr:from>
    <xdr:to>
      <xdr:col>10</xdr:col>
      <xdr:colOff>114300</xdr:colOff>
      <xdr:row>34</xdr:row>
      <xdr:rowOff>154577</xdr:rowOff>
    </xdr:to>
    <xdr:cxnSp macro="">
      <xdr:nvCxnSpPr>
        <xdr:cNvPr id="83" name="直線コネクタ 82"/>
        <xdr:cNvCxnSpPr/>
      </xdr:nvCxnSpPr>
      <xdr:spPr>
        <a:xfrm>
          <a:off x="1130300" y="59479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6" name="n_3aveValue【図書館】&#10;有形固定資産減価償却率"/>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122300</xdr:rowOff>
    </xdr:from>
    <xdr:ext cx="405111" cy="259045"/>
    <xdr:sp macro="" textlink="">
      <xdr:nvSpPr>
        <xdr:cNvPr id="88" name="n_1mainValue【図書館】&#10;有形固定資産減価償却率"/>
        <xdr:cNvSpPr txBox="1"/>
      </xdr:nvSpPr>
      <xdr:spPr>
        <a:xfrm>
          <a:off x="35820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9" name="n_2mainValue【図書館】&#10;有形固定資産減価償却率"/>
        <xdr:cNvSpPr txBox="1"/>
      </xdr:nvSpPr>
      <xdr:spPr>
        <a:xfrm>
          <a:off x="2705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50454</xdr:rowOff>
    </xdr:from>
    <xdr:ext cx="405111" cy="259045"/>
    <xdr:sp macro="" textlink="">
      <xdr:nvSpPr>
        <xdr:cNvPr id="90" name="n_3mainValue【図書館】&#10;有形固定資産減価償却率"/>
        <xdr:cNvSpPr txBox="1"/>
      </xdr:nvSpPr>
      <xdr:spPr>
        <a:xfrm>
          <a:off x="18167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14531</xdr:rowOff>
    </xdr:from>
    <xdr:ext cx="405111" cy="259045"/>
    <xdr:sp macro="" textlink="">
      <xdr:nvSpPr>
        <xdr:cNvPr id="91" name="n_4mainValue【図書館】&#10;有形固定資産減価償却率"/>
        <xdr:cNvSpPr txBox="1"/>
      </xdr:nvSpPr>
      <xdr:spPr>
        <a:xfrm>
          <a:off x="9277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22" name="【図書館】&#10;一人当たり面積平均値テキスト"/>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80917</xdr:rowOff>
    </xdr:from>
    <xdr:to>
      <xdr:col>55</xdr:col>
      <xdr:colOff>50800</xdr:colOff>
      <xdr:row>37</xdr:row>
      <xdr:rowOff>11067</xdr:rowOff>
    </xdr:to>
    <xdr:sp macro="" textlink="">
      <xdr:nvSpPr>
        <xdr:cNvPr id="133" name="楕円 132"/>
        <xdr:cNvSpPr/>
      </xdr:nvSpPr>
      <xdr:spPr>
        <a:xfrm>
          <a:off x="104267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103794</xdr:rowOff>
    </xdr:from>
    <xdr:ext cx="469744" cy="259045"/>
    <xdr:sp macro="" textlink="">
      <xdr:nvSpPr>
        <xdr:cNvPr id="134" name="【図書館】&#10;一人当たり面積該当値テキスト"/>
        <xdr:cNvSpPr txBox="1"/>
      </xdr:nvSpPr>
      <xdr:spPr>
        <a:xfrm>
          <a:off x="10515600"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74386</xdr:rowOff>
    </xdr:from>
    <xdr:to>
      <xdr:col>50</xdr:col>
      <xdr:colOff>165100</xdr:colOff>
      <xdr:row>37</xdr:row>
      <xdr:rowOff>4536</xdr:rowOff>
    </xdr:to>
    <xdr:sp macro="" textlink="">
      <xdr:nvSpPr>
        <xdr:cNvPr id="135" name="楕円 134"/>
        <xdr:cNvSpPr/>
      </xdr:nvSpPr>
      <xdr:spPr>
        <a:xfrm>
          <a:off x="9588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125186</xdr:rowOff>
    </xdr:from>
    <xdr:to>
      <xdr:col>55</xdr:col>
      <xdr:colOff>0</xdr:colOff>
      <xdr:row>36</xdr:row>
      <xdr:rowOff>131717</xdr:rowOff>
    </xdr:to>
    <xdr:cxnSp macro="">
      <xdr:nvCxnSpPr>
        <xdr:cNvPr id="136" name="直線コネクタ 135"/>
        <xdr:cNvCxnSpPr/>
      </xdr:nvCxnSpPr>
      <xdr:spPr>
        <a:xfrm>
          <a:off x="9639300" y="62973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67854</xdr:rowOff>
    </xdr:from>
    <xdr:to>
      <xdr:col>46</xdr:col>
      <xdr:colOff>38100</xdr:colOff>
      <xdr:row>36</xdr:row>
      <xdr:rowOff>169454</xdr:rowOff>
    </xdr:to>
    <xdr:sp macro="" textlink="">
      <xdr:nvSpPr>
        <xdr:cNvPr id="137" name="楕円 136"/>
        <xdr:cNvSpPr/>
      </xdr:nvSpPr>
      <xdr:spPr>
        <a:xfrm>
          <a:off x="8699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118654</xdr:rowOff>
    </xdr:from>
    <xdr:to>
      <xdr:col>50</xdr:col>
      <xdr:colOff>114300</xdr:colOff>
      <xdr:row>36</xdr:row>
      <xdr:rowOff>125186</xdr:rowOff>
    </xdr:to>
    <xdr:cxnSp macro="">
      <xdr:nvCxnSpPr>
        <xdr:cNvPr id="138" name="直線コネクタ 137"/>
        <xdr:cNvCxnSpPr/>
      </xdr:nvCxnSpPr>
      <xdr:spPr>
        <a:xfrm>
          <a:off x="8750300" y="629085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67854</xdr:rowOff>
    </xdr:from>
    <xdr:to>
      <xdr:col>41</xdr:col>
      <xdr:colOff>101600</xdr:colOff>
      <xdr:row>36</xdr:row>
      <xdr:rowOff>169454</xdr:rowOff>
    </xdr:to>
    <xdr:sp macro="" textlink="">
      <xdr:nvSpPr>
        <xdr:cNvPr id="139" name="楕円 138"/>
        <xdr:cNvSpPr/>
      </xdr:nvSpPr>
      <xdr:spPr>
        <a:xfrm>
          <a:off x="7810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118654</xdr:rowOff>
    </xdr:from>
    <xdr:to>
      <xdr:col>45</xdr:col>
      <xdr:colOff>177800</xdr:colOff>
      <xdr:row>36</xdr:row>
      <xdr:rowOff>118654</xdr:rowOff>
    </xdr:to>
    <xdr:cxnSp macro="">
      <xdr:nvCxnSpPr>
        <xdr:cNvPr id="140" name="直線コネクタ 139"/>
        <xdr:cNvCxnSpPr/>
      </xdr:nvCxnSpPr>
      <xdr:spPr>
        <a:xfrm>
          <a:off x="7861300" y="629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67854</xdr:rowOff>
    </xdr:from>
    <xdr:to>
      <xdr:col>36</xdr:col>
      <xdr:colOff>165100</xdr:colOff>
      <xdr:row>36</xdr:row>
      <xdr:rowOff>169454</xdr:rowOff>
    </xdr:to>
    <xdr:sp macro="" textlink="">
      <xdr:nvSpPr>
        <xdr:cNvPr id="141" name="楕円 140"/>
        <xdr:cNvSpPr/>
      </xdr:nvSpPr>
      <xdr:spPr>
        <a:xfrm>
          <a:off x="6921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118654</xdr:rowOff>
    </xdr:from>
    <xdr:to>
      <xdr:col>41</xdr:col>
      <xdr:colOff>50800</xdr:colOff>
      <xdr:row>36</xdr:row>
      <xdr:rowOff>118654</xdr:rowOff>
    </xdr:to>
    <xdr:cxnSp macro="">
      <xdr:nvCxnSpPr>
        <xdr:cNvPr id="142" name="直線コネクタ 141"/>
        <xdr:cNvCxnSpPr/>
      </xdr:nvCxnSpPr>
      <xdr:spPr>
        <a:xfrm>
          <a:off x="6972300" y="629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90368</xdr:rowOff>
    </xdr:from>
    <xdr:ext cx="469744" cy="259045"/>
    <xdr:sp macro="" textlink="">
      <xdr:nvSpPr>
        <xdr:cNvPr id="143" name="n_1aveValue【図書館】&#10;一人当たり面積"/>
        <xdr:cNvSpPr txBox="1"/>
      </xdr:nvSpPr>
      <xdr:spPr>
        <a:xfrm>
          <a:off x="93917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44" name="n_2aveValue【図書館】&#10;一人当たり面積"/>
        <xdr:cNvSpPr txBox="1"/>
      </xdr:nvSpPr>
      <xdr:spPr>
        <a:xfrm>
          <a:off x="8515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33218</xdr:rowOff>
    </xdr:from>
    <xdr:ext cx="469744" cy="259045"/>
    <xdr:sp macro="" textlink="">
      <xdr:nvSpPr>
        <xdr:cNvPr id="145" name="n_3aveValue【図書館】&#10;一人当たり面積"/>
        <xdr:cNvSpPr txBox="1"/>
      </xdr:nvSpPr>
      <xdr:spPr>
        <a:xfrm>
          <a:off x="7626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46" name="n_4aveValue【図書館】&#10;一人当たり面積"/>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21063</xdr:rowOff>
    </xdr:from>
    <xdr:ext cx="469744" cy="259045"/>
    <xdr:sp macro="" textlink="">
      <xdr:nvSpPr>
        <xdr:cNvPr id="147" name="n_1mainValue【図書館】&#10;一人当たり面積"/>
        <xdr:cNvSpPr txBox="1"/>
      </xdr:nvSpPr>
      <xdr:spPr>
        <a:xfrm>
          <a:off x="939172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14531</xdr:rowOff>
    </xdr:from>
    <xdr:ext cx="469744" cy="259045"/>
    <xdr:sp macro="" textlink="">
      <xdr:nvSpPr>
        <xdr:cNvPr id="148" name="n_2mainValue【図書館】&#10;一人当たり面積"/>
        <xdr:cNvSpPr txBox="1"/>
      </xdr:nvSpPr>
      <xdr:spPr>
        <a:xfrm>
          <a:off x="8515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14531</xdr:rowOff>
    </xdr:from>
    <xdr:ext cx="469744" cy="259045"/>
    <xdr:sp macro="" textlink="">
      <xdr:nvSpPr>
        <xdr:cNvPr id="149" name="n_3mainValue【図書館】&#10;一人当たり面積"/>
        <xdr:cNvSpPr txBox="1"/>
      </xdr:nvSpPr>
      <xdr:spPr>
        <a:xfrm>
          <a:off x="7626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14531</xdr:rowOff>
    </xdr:from>
    <xdr:ext cx="469744" cy="259045"/>
    <xdr:sp macro="" textlink="">
      <xdr:nvSpPr>
        <xdr:cNvPr id="150" name="n_4mainValue【図書館】&#10;一人当たり面積"/>
        <xdr:cNvSpPr txBox="1"/>
      </xdr:nvSpPr>
      <xdr:spPr>
        <a:xfrm>
          <a:off x="6737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181" name="【体育館・プール】&#10;有形固定資産減価償却率平均値テキスト"/>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92" name="楕円 191"/>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6367</xdr:rowOff>
    </xdr:from>
    <xdr:ext cx="405111" cy="259045"/>
    <xdr:sp macro="" textlink="">
      <xdr:nvSpPr>
        <xdr:cNvPr id="193" name="【体育館・プール】&#10;有形固定資産減価償却率該当値テキスト"/>
        <xdr:cNvSpPr txBox="1"/>
      </xdr:nvSpPr>
      <xdr:spPr>
        <a:xfrm>
          <a:off x="4673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4" name="楕円 193"/>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34290</xdr:rowOff>
    </xdr:to>
    <xdr:cxnSp macro="">
      <xdr:nvCxnSpPr>
        <xdr:cNvPr id="195" name="直線コネクタ 194"/>
        <xdr:cNvCxnSpPr/>
      </xdr:nvCxnSpPr>
      <xdr:spPr>
        <a:xfrm>
          <a:off x="3797300" y="1030006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112485</xdr:rowOff>
    </xdr:from>
    <xdr:to>
      <xdr:col>15</xdr:col>
      <xdr:colOff>101600</xdr:colOff>
      <xdr:row>60</xdr:row>
      <xdr:rowOff>42635</xdr:rowOff>
    </xdr:to>
    <xdr:sp macro="" textlink="">
      <xdr:nvSpPr>
        <xdr:cNvPr id="196" name="楕円 195"/>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13063</xdr:rowOff>
    </xdr:to>
    <xdr:cxnSp macro="">
      <xdr:nvCxnSpPr>
        <xdr:cNvPr id="197" name="直線コネクタ 196"/>
        <xdr:cNvCxnSpPr/>
      </xdr:nvCxnSpPr>
      <xdr:spPr>
        <a:xfrm>
          <a:off x="2908300" y="1027883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92891</xdr:rowOff>
    </xdr:from>
    <xdr:to>
      <xdr:col>10</xdr:col>
      <xdr:colOff>165100</xdr:colOff>
      <xdr:row>60</xdr:row>
      <xdr:rowOff>23041</xdr:rowOff>
    </xdr:to>
    <xdr:sp macro="" textlink="">
      <xdr:nvSpPr>
        <xdr:cNvPr id="198" name="楕円 197"/>
        <xdr:cNvSpPr/>
      </xdr:nvSpPr>
      <xdr:spPr>
        <a:xfrm>
          <a:off x="1968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59</xdr:row>
      <xdr:rowOff>163285</xdr:rowOff>
    </xdr:to>
    <xdr:cxnSp macro="">
      <xdr:nvCxnSpPr>
        <xdr:cNvPr id="199" name="直線コネクタ 198"/>
        <xdr:cNvCxnSpPr/>
      </xdr:nvCxnSpPr>
      <xdr:spPr>
        <a:xfrm>
          <a:off x="2019300" y="102592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71665</xdr:rowOff>
    </xdr:from>
    <xdr:to>
      <xdr:col>6</xdr:col>
      <xdr:colOff>38100</xdr:colOff>
      <xdr:row>60</xdr:row>
      <xdr:rowOff>1815</xdr:rowOff>
    </xdr:to>
    <xdr:sp macro="" textlink="">
      <xdr:nvSpPr>
        <xdr:cNvPr id="200" name="楕円 199"/>
        <xdr:cNvSpPr/>
      </xdr:nvSpPr>
      <xdr:spPr>
        <a:xfrm>
          <a:off x="1079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122465</xdr:rowOff>
    </xdr:from>
    <xdr:to>
      <xdr:col>10</xdr:col>
      <xdr:colOff>114300</xdr:colOff>
      <xdr:row>59</xdr:row>
      <xdr:rowOff>143691</xdr:rowOff>
    </xdr:to>
    <xdr:cxnSp macro="">
      <xdr:nvCxnSpPr>
        <xdr:cNvPr id="201" name="直線コネクタ 200"/>
        <xdr:cNvCxnSpPr/>
      </xdr:nvCxnSpPr>
      <xdr:spPr>
        <a:xfrm>
          <a:off x="1130300" y="102380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202" name="n_1aveValue【体育館・プール】&#10;有形固定資産減価償却率"/>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aveValue【体育館・プール】&#10;有形固定資産減価償却率"/>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204" name="n_3aveValue【体育館・プール】&#10;有形固定資産減価償却率"/>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205" name="n_4aveValue【体育館・プール】&#10;有形固定資産減価償却率"/>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6" name="n_1mainValue【体育館・プール】&#10;有形固定資産減価償却率"/>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59162</xdr:rowOff>
    </xdr:from>
    <xdr:ext cx="405111" cy="259045"/>
    <xdr:sp macro="" textlink="">
      <xdr:nvSpPr>
        <xdr:cNvPr id="207" name="n_2mainValue【体育館・プール】&#10;有形固定資産減価償却率"/>
        <xdr:cNvSpPr txBox="1"/>
      </xdr:nvSpPr>
      <xdr:spPr>
        <a:xfrm>
          <a:off x="2705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208" name="n_3mainValue【体育館・プール】&#10;有形固定資産減価償却率"/>
        <xdr:cNvSpPr txBox="1"/>
      </xdr:nvSpPr>
      <xdr:spPr>
        <a:xfrm>
          <a:off x="1816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18342</xdr:rowOff>
    </xdr:from>
    <xdr:ext cx="405111" cy="259045"/>
    <xdr:sp macro="" textlink="">
      <xdr:nvSpPr>
        <xdr:cNvPr id="209" name="n_4mainValue【体育館・プール】&#10;有形固定資産減価償却率"/>
        <xdr:cNvSpPr txBox="1"/>
      </xdr:nvSpPr>
      <xdr:spPr>
        <a:xfrm>
          <a:off x="927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137414</xdr:rowOff>
    </xdr:from>
    <xdr:to>
      <xdr:col>55</xdr:col>
      <xdr:colOff>50800</xdr:colOff>
      <xdr:row>63</xdr:row>
      <xdr:rowOff>67564</xdr:rowOff>
    </xdr:to>
    <xdr:sp macro="" textlink="">
      <xdr:nvSpPr>
        <xdr:cNvPr id="249" name="楕円 248"/>
        <xdr:cNvSpPr/>
      </xdr:nvSpPr>
      <xdr:spPr>
        <a:xfrm>
          <a:off x="104267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115841</xdr:rowOff>
    </xdr:from>
    <xdr:ext cx="469744" cy="259045"/>
    <xdr:sp macro="" textlink="">
      <xdr:nvSpPr>
        <xdr:cNvPr id="250" name="【体育館・プール】&#10;一人当たり面積該当値テキスト"/>
        <xdr:cNvSpPr txBox="1"/>
      </xdr:nvSpPr>
      <xdr:spPr>
        <a:xfrm>
          <a:off x="10515600" y="107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136652</xdr:rowOff>
    </xdr:from>
    <xdr:to>
      <xdr:col>50</xdr:col>
      <xdr:colOff>165100</xdr:colOff>
      <xdr:row>63</xdr:row>
      <xdr:rowOff>66802</xdr:rowOff>
    </xdr:to>
    <xdr:sp macro="" textlink="">
      <xdr:nvSpPr>
        <xdr:cNvPr id="251" name="楕円 250"/>
        <xdr:cNvSpPr/>
      </xdr:nvSpPr>
      <xdr:spPr>
        <a:xfrm>
          <a:off x="9588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16764</xdr:rowOff>
    </xdr:to>
    <xdr:cxnSp macro="">
      <xdr:nvCxnSpPr>
        <xdr:cNvPr id="252" name="直線コネクタ 251"/>
        <xdr:cNvCxnSpPr/>
      </xdr:nvCxnSpPr>
      <xdr:spPr>
        <a:xfrm>
          <a:off x="9639300" y="1081735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135128</xdr:rowOff>
    </xdr:from>
    <xdr:to>
      <xdr:col>46</xdr:col>
      <xdr:colOff>38100</xdr:colOff>
      <xdr:row>63</xdr:row>
      <xdr:rowOff>65278</xdr:rowOff>
    </xdr:to>
    <xdr:sp macro="" textlink="">
      <xdr:nvSpPr>
        <xdr:cNvPr id="253" name="楕円 252"/>
        <xdr:cNvSpPr/>
      </xdr:nvSpPr>
      <xdr:spPr>
        <a:xfrm>
          <a:off x="8699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14478</xdr:rowOff>
    </xdr:from>
    <xdr:to>
      <xdr:col>50</xdr:col>
      <xdr:colOff>114300</xdr:colOff>
      <xdr:row>63</xdr:row>
      <xdr:rowOff>16002</xdr:rowOff>
    </xdr:to>
    <xdr:cxnSp macro="">
      <xdr:nvCxnSpPr>
        <xdr:cNvPr id="254" name="直線コネクタ 253"/>
        <xdr:cNvCxnSpPr/>
      </xdr:nvCxnSpPr>
      <xdr:spPr>
        <a:xfrm>
          <a:off x="8750300" y="108158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135128</xdr:rowOff>
    </xdr:from>
    <xdr:to>
      <xdr:col>41</xdr:col>
      <xdr:colOff>101600</xdr:colOff>
      <xdr:row>63</xdr:row>
      <xdr:rowOff>65278</xdr:rowOff>
    </xdr:to>
    <xdr:sp macro="" textlink="">
      <xdr:nvSpPr>
        <xdr:cNvPr id="255" name="楕円 254"/>
        <xdr:cNvSpPr/>
      </xdr:nvSpPr>
      <xdr:spPr>
        <a:xfrm>
          <a:off x="7810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14478</xdr:rowOff>
    </xdr:from>
    <xdr:to>
      <xdr:col>45</xdr:col>
      <xdr:colOff>177800</xdr:colOff>
      <xdr:row>63</xdr:row>
      <xdr:rowOff>14478</xdr:rowOff>
    </xdr:to>
    <xdr:cxnSp macro="">
      <xdr:nvCxnSpPr>
        <xdr:cNvPr id="256" name="直線コネクタ 255"/>
        <xdr:cNvCxnSpPr/>
      </xdr:nvCxnSpPr>
      <xdr:spPr>
        <a:xfrm>
          <a:off x="7861300" y="10815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135128</xdr:rowOff>
    </xdr:from>
    <xdr:to>
      <xdr:col>36</xdr:col>
      <xdr:colOff>165100</xdr:colOff>
      <xdr:row>63</xdr:row>
      <xdr:rowOff>65278</xdr:rowOff>
    </xdr:to>
    <xdr:sp macro="" textlink="">
      <xdr:nvSpPr>
        <xdr:cNvPr id="257" name="楕円 256"/>
        <xdr:cNvSpPr/>
      </xdr:nvSpPr>
      <xdr:spPr>
        <a:xfrm>
          <a:off x="6921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14478</xdr:rowOff>
    </xdr:from>
    <xdr:to>
      <xdr:col>41</xdr:col>
      <xdr:colOff>50800</xdr:colOff>
      <xdr:row>63</xdr:row>
      <xdr:rowOff>14478</xdr:rowOff>
    </xdr:to>
    <xdr:cxnSp macro="">
      <xdr:nvCxnSpPr>
        <xdr:cNvPr id="258" name="直線コネクタ 257"/>
        <xdr:cNvCxnSpPr/>
      </xdr:nvCxnSpPr>
      <xdr:spPr>
        <a:xfrm>
          <a:off x="6972300" y="10815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57929</xdr:rowOff>
    </xdr:from>
    <xdr:ext cx="469744" cy="259045"/>
    <xdr:sp macro="" textlink="">
      <xdr:nvSpPr>
        <xdr:cNvPr id="263" name="n_1mainValue【体育館・プール】&#10;一人当たり面積"/>
        <xdr:cNvSpPr txBox="1"/>
      </xdr:nvSpPr>
      <xdr:spPr>
        <a:xfrm>
          <a:off x="9391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56405</xdr:rowOff>
    </xdr:from>
    <xdr:ext cx="469744" cy="259045"/>
    <xdr:sp macro="" textlink="">
      <xdr:nvSpPr>
        <xdr:cNvPr id="264" name="n_2mainValue【体育館・プール】&#10;一人当たり面積"/>
        <xdr:cNvSpPr txBox="1"/>
      </xdr:nvSpPr>
      <xdr:spPr>
        <a:xfrm>
          <a:off x="8515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56405</xdr:rowOff>
    </xdr:from>
    <xdr:ext cx="469744" cy="259045"/>
    <xdr:sp macro="" textlink="">
      <xdr:nvSpPr>
        <xdr:cNvPr id="265" name="n_3mainValue【体育館・プール】&#10;一人当たり面積"/>
        <xdr:cNvSpPr txBox="1"/>
      </xdr:nvSpPr>
      <xdr:spPr>
        <a:xfrm>
          <a:off x="7626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56405</xdr:rowOff>
    </xdr:from>
    <xdr:ext cx="469744" cy="259045"/>
    <xdr:sp macro="" textlink="">
      <xdr:nvSpPr>
        <xdr:cNvPr id="266" name="n_4mainValue【体育館・プール】&#10;一人当たり面積"/>
        <xdr:cNvSpPr txBox="1"/>
      </xdr:nvSpPr>
      <xdr:spPr>
        <a:xfrm>
          <a:off x="6737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96" name="【福祉施設】&#10;有形固定資産減価償却率平均値テキスト"/>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69214</xdr:rowOff>
    </xdr:from>
    <xdr:to>
      <xdr:col>24</xdr:col>
      <xdr:colOff>114300</xdr:colOff>
      <xdr:row>84</xdr:row>
      <xdr:rowOff>170814</xdr:rowOff>
    </xdr:to>
    <xdr:sp macro="" textlink="">
      <xdr:nvSpPr>
        <xdr:cNvPr id="307" name="楕円 306"/>
        <xdr:cNvSpPr/>
      </xdr:nvSpPr>
      <xdr:spPr>
        <a:xfrm>
          <a:off x="4584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47641</xdr:rowOff>
    </xdr:from>
    <xdr:ext cx="405111" cy="259045"/>
    <xdr:sp macro="" textlink="">
      <xdr:nvSpPr>
        <xdr:cNvPr id="308" name="【福祉施設】&#10;有形固定資産減価償却率該当値テキスト"/>
        <xdr:cNvSpPr txBox="1"/>
      </xdr:nvSpPr>
      <xdr:spPr>
        <a:xfrm>
          <a:off x="4673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31114</xdr:rowOff>
    </xdr:from>
    <xdr:to>
      <xdr:col>20</xdr:col>
      <xdr:colOff>38100</xdr:colOff>
      <xdr:row>84</xdr:row>
      <xdr:rowOff>132714</xdr:rowOff>
    </xdr:to>
    <xdr:sp macro="" textlink="">
      <xdr:nvSpPr>
        <xdr:cNvPr id="309" name="楕円 308"/>
        <xdr:cNvSpPr/>
      </xdr:nvSpPr>
      <xdr:spPr>
        <a:xfrm>
          <a:off x="3746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81914</xdr:rowOff>
    </xdr:from>
    <xdr:to>
      <xdr:col>24</xdr:col>
      <xdr:colOff>63500</xdr:colOff>
      <xdr:row>84</xdr:row>
      <xdr:rowOff>120014</xdr:rowOff>
    </xdr:to>
    <xdr:cxnSp macro="">
      <xdr:nvCxnSpPr>
        <xdr:cNvPr id="310" name="直線コネクタ 309"/>
        <xdr:cNvCxnSpPr/>
      </xdr:nvCxnSpPr>
      <xdr:spPr>
        <a:xfrm>
          <a:off x="3797300" y="144837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164464</xdr:rowOff>
    </xdr:from>
    <xdr:to>
      <xdr:col>15</xdr:col>
      <xdr:colOff>101600</xdr:colOff>
      <xdr:row>84</xdr:row>
      <xdr:rowOff>94614</xdr:rowOff>
    </xdr:to>
    <xdr:sp macro="" textlink="">
      <xdr:nvSpPr>
        <xdr:cNvPr id="311" name="楕円 310"/>
        <xdr:cNvSpPr/>
      </xdr:nvSpPr>
      <xdr:spPr>
        <a:xfrm>
          <a:off x="2857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43814</xdr:rowOff>
    </xdr:from>
    <xdr:to>
      <xdr:col>19</xdr:col>
      <xdr:colOff>177800</xdr:colOff>
      <xdr:row>84</xdr:row>
      <xdr:rowOff>81914</xdr:rowOff>
    </xdr:to>
    <xdr:cxnSp macro="">
      <xdr:nvCxnSpPr>
        <xdr:cNvPr id="312" name="直線コネクタ 311"/>
        <xdr:cNvCxnSpPr/>
      </xdr:nvCxnSpPr>
      <xdr:spPr>
        <a:xfrm>
          <a:off x="2908300" y="14445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13" name="楕円 312"/>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43814</xdr:rowOff>
    </xdr:to>
    <xdr:cxnSp macro="">
      <xdr:nvCxnSpPr>
        <xdr:cNvPr id="314" name="直線コネクタ 313"/>
        <xdr:cNvCxnSpPr/>
      </xdr:nvCxnSpPr>
      <xdr:spPr>
        <a:xfrm>
          <a:off x="2019300" y="14407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88264</xdr:rowOff>
    </xdr:from>
    <xdr:to>
      <xdr:col>6</xdr:col>
      <xdr:colOff>38100</xdr:colOff>
      <xdr:row>84</xdr:row>
      <xdr:rowOff>18414</xdr:rowOff>
    </xdr:to>
    <xdr:sp macro="" textlink="">
      <xdr:nvSpPr>
        <xdr:cNvPr id="315" name="楕円 314"/>
        <xdr:cNvSpPr/>
      </xdr:nvSpPr>
      <xdr:spPr>
        <a:xfrm>
          <a:off x="1079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139064</xdr:rowOff>
    </xdr:from>
    <xdr:to>
      <xdr:col>10</xdr:col>
      <xdr:colOff>114300</xdr:colOff>
      <xdr:row>84</xdr:row>
      <xdr:rowOff>5714</xdr:rowOff>
    </xdr:to>
    <xdr:cxnSp macro="">
      <xdr:nvCxnSpPr>
        <xdr:cNvPr id="316" name="直線コネクタ 315"/>
        <xdr:cNvCxnSpPr/>
      </xdr:nvCxnSpPr>
      <xdr:spPr>
        <a:xfrm>
          <a:off x="1130300" y="14369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7"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8" name="n_2aveValue【福祉施設】&#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19" name="n_3aveValue【福祉施設】&#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0" name="n_4aveValue【福祉施設】&#10;有形固定資産減価償却率"/>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123841</xdr:rowOff>
    </xdr:from>
    <xdr:ext cx="405111" cy="259045"/>
    <xdr:sp macro="" textlink="">
      <xdr:nvSpPr>
        <xdr:cNvPr id="321" name="n_1mainValue【福祉施設】&#10;有形固定資産減価償却率"/>
        <xdr:cNvSpPr txBox="1"/>
      </xdr:nvSpPr>
      <xdr:spPr>
        <a:xfrm>
          <a:off x="35820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85741</xdr:rowOff>
    </xdr:from>
    <xdr:ext cx="405111" cy="259045"/>
    <xdr:sp macro="" textlink="">
      <xdr:nvSpPr>
        <xdr:cNvPr id="322" name="n_2mainValue【福祉施設】&#10;有形固定資産減価償却率"/>
        <xdr:cNvSpPr txBox="1"/>
      </xdr:nvSpPr>
      <xdr:spPr>
        <a:xfrm>
          <a:off x="2705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23" name="n_3mainValue【福祉施設】&#10;有形固定資産減価償却率"/>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9541</xdr:rowOff>
    </xdr:from>
    <xdr:ext cx="405111" cy="259045"/>
    <xdr:sp macro="" textlink="">
      <xdr:nvSpPr>
        <xdr:cNvPr id="324" name="n_4mainValue【福祉施設】&#10;有形固定資産減価償却率"/>
        <xdr:cNvSpPr txBox="1"/>
      </xdr:nvSpPr>
      <xdr:spPr>
        <a:xfrm>
          <a:off x="927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49" name="【福祉施設】&#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60" name="楕円 359"/>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50816</xdr:rowOff>
    </xdr:from>
    <xdr:ext cx="469744" cy="259045"/>
    <xdr:sp macro="" textlink="">
      <xdr:nvSpPr>
        <xdr:cNvPr id="361" name="【福祉施設】&#10;一人当たり面積該当値テキスト"/>
        <xdr:cNvSpPr txBox="1"/>
      </xdr:nvSpPr>
      <xdr:spPr>
        <a:xfrm>
          <a:off x="10515600" y="1445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135319</xdr:rowOff>
    </xdr:from>
    <xdr:to>
      <xdr:col>50</xdr:col>
      <xdr:colOff>165100</xdr:colOff>
      <xdr:row>85</xdr:row>
      <xdr:rowOff>65469</xdr:rowOff>
    </xdr:to>
    <xdr:sp macro="" textlink="">
      <xdr:nvSpPr>
        <xdr:cNvPr id="362" name="楕円 361"/>
        <xdr:cNvSpPr/>
      </xdr:nvSpPr>
      <xdr:spPr>
        <a:xfrm>
          <a:off x="9588500" y="1453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14669</xdr:rowOff>
    </xdr:from>
    <xdr:to>
      <xdr:col>55</xdr:col>
      <xdr:colOff>0</xdr:colOff>
      <xdr:row>85</xdr:row>
      <xdr:rowOff>15239</xdr:rowOff>
    </xdr:to>
    <xdr:cxnSp macro="">
      <xdr:nvCxnSpPr>
        <xdr:cNvPr id="363" name="直線コネクタ 362"/>
        <xdr:cNvCxnSpPr/>
      </xdr:nvCxnSpPr>
      <xdr:spPr>
        <a:xfrm>
          <a:off x="9639300" y="14587919"/>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134747</xdr:rowOff>
    </xdr:from>
    <xdr:to>
      <xdr:col>46</xdr:col>
      <xdr:colOff>38100</xdr:colOff>
      <xdr:row>85</xdr:row>
      <xdr:rowOff>64897</xdr:rowOff>
    </xdr:to>
    <xdr:sp macro="" textlink="">
      <xdr:nvSpPr>
        <xdr:cNvPr id="364" name="楕円 363"/>
        <xdr:cNvSpPr/>
      </xdr:nvSpPr>
      <xdr:spPr>
        <a:xfrm>
          <a:off x="8699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xdr:rowOff>
    </xdr:from>
    <xdr:to>
      <xdr:col>50</xdr:col>
      <xdr:colOff>114300</xdr:colOff>
      <xdr:row>85</xdr:row>
      <xdr:rowOff>14669</xdr:rowOff>
    </xdr:to>
    <xdr:cxnSp macro="">
      <xdr:nvCxnSpPr>
        <xdr:cNvPr id="365" name="直線コネクタ 364"/>
        <xdr:cNvCxnSpPr/>
      </xdr:nvCxnSpPr>
      <xdr:spPr>
        <a:xfrm>
          <a:off x="8750300" y="1458734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134747</xdr:rowOff>
    </xdr:from>
    <xdr:to>
      <xdr:col>41</xdr:col>
      <xdr:colOff>101600</xdr:colOff>
      <xdr:row>85</xdr:row>
      <xdr:rowOff>64897</xdr:rowOff>
    </xdr:to>
    <xdr:sp macro="" textlink="">
      <xdr:nvSpPr>
        <xdr:cNvPr id="366" name="楕円 365"/>
        <xdr:cNvSpPr/>
      </xdr:nvSpPr>
      <xdr:spPr>
        <a:xfrm>
          <a:off x="7810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xdr:rowOff>
    </xdr:from>
    <xdr:to>
      <xdr:col>45</xdr:col>
      <xdr:colOff>177800</xdr:colOff>
      <xdr:row>85</xdr:row>
      <xdr:rowOff>14097</xdr:rowOff>
    </xdr:to>
    <xdr:cxnSp macro="">
      <xdr:nvCxnSpPr>
        <xdr:cNvPr id="367" name="直線コネクタ 366"/>
        <xdr:cNvCxnSpPr/>
      </xdr:nvCxnSpPr>
      <xdr:spPr>
        <a:xfrm>
          <a:off x="7861300" y="14587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134747</xdr:rowOff>
    </xdr:from>
    <xdr:to>
      <xdr:col>36</xdr:col>
      <xdr:colOff>165100</xdr:colOff>
      <xdr:row>85</xdr:row>
      <xdr:rowOff>64897</xdr:rowOff>
    </xdr:to>
    <xdr:sp macro="" textlink="">
      <xdr:nvSpPr>
        <xdr:cNvPr id="368" name="楕円 367"/>
        <xdr:cNvSpPr/>
      </xdr:nvSpPr>
      <xdr:spPr>
        <a:xfrm>
          <a:off x="6921500" y="145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xdr:rowOff>
    </xdr:from>
    <xdr:to>
      <xdr:col>41</xdr:col>
      <xdr:colOff>50800</xdr:colOff>
      <xdr:row>85</xdr:row>
      <xdr:rowOff>14097</xdr:rowOff>
    </xdr:to>
    <xdr:cxnSp macro="">
      <xdr:nvCxnSpPr>
        <xdr:cNvPr id="369" name="直線コネクタ 368"/>
        <xdr:cNvCxnSpPr/>
      </xdr:nvCxnSpPr>
      <xdr:spPr>
        <a:xfrm>
          <a:off x="6972300" y="145873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370" name="n_1aveValue【福祉施設】&#10;一人当たり面積"/>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71" name="n_2aveValue【福祉施設】&#10;一人当たり面積"/>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372" name="n_3aveValue【福祉施設】&#10;一人当たり面積"/>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73" name="n_4aveValue【福祉施設】&#10;一人当たり面積"/>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56596</xdr:rowOff>
    </xdr:from>
    <xdr:ext cx="469744" cy="259045"/>
    <xdr:sp macro="" textlink="">
      <xdr:nvSpPr>
        <xdr:cNvPr id="374" name="n_1mainValue【福祉施設】&#10;一人当たり面積"/>
        <xdr:cNvSpPr txBox="1"/>
      </xdr:nvSpPr>
      <xdr:spPr>
        <a:xfrm>
          <a:off x="9391727" y="1462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56024</xdr:rowOff>
    </xdr:from>
    <xdr:ext cx="469744" cy="259045"/>
    <xdr:sp macro="" textlink="">
      <xdr:nvSpPr>
        <xdr:cNvPr id="375" name="n_2mainValue【福祉施設】&#10;一人当たり面積"/>
        <xdr:cNvSpPr txBox="1"/>
      </xdr:nvSpPr>
      <xdr:spPr>
        <a:xfrm>
          <a:off x="8515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56024</xdr:rowOff>
    </xdr:from>
    <xdr:ext cx="469744" cy="259045"/>
    <xdr:sp macro="" textlink="">
      <xdr:nvSpPr>
        <xdr:cNvPr id="376" name="n_3mainValue【福祉施設】&#10;一人当たり面積"/>
        <xdr:cNvSpPr txBox="1"/>
      </xdr:nvSpPr>
      <xdr:spPr>
        <a:xfrm>
          <a:off x="7626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56024</xdr:rowOff>
    </xdr:from>
    <xdr:ext cx="469744" cy="259045"/>
    <xdr:sp macro="" textlink="">
      <xdr:nvSpPr>
        <xdr:cNvPr id="377" name="n_4mainValue【福祉施設】&#10;一人当たり面積"/>
        <xdr:cNvSpPr txBox="1"/>
      </xdr:nvSpPr>
      <xdr:spPr>
        <a:xfrm>
          <a:off x="6737427"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403" name="直線コネクタ 402"/>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6" name="【市民会館】&#10;有形固定資産減価償却率最大値テキスト"/>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7" name="直線コネクタ 406"/>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408" name="【市民会館】&#10;有形固定資産減価償却率平均値テキスト"/>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9" name="フローチャート: 判断 408"/>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10" name="フローチャート: 判断 409"/>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411" name="フローチャート: 判断 410"/>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12" name="フローチャート: 判断 411"/>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13" name="フローチャート: 判断 412"/>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43362</xdr:rowOff>
    </xdr:from>
    <xdr:to>
      <xdr:col>24</xdr:col>
      <xdr:colOff>114300</xdr:colOff>
      <xdr:row>105</xdr:row>
      <xdr:rowOff>144962</xdr:rowOff>
    </xdr:to>
    <xdr:sp macro="" textlink="">
      <xdr:nvSpPr>
        <xdr:cNvPr id="419" name="楕円 418"/>
        <xdr:cNvSpPr/>
      </xdr:nvSpPr>
      <xdr:spPr>
        <a:xfrm>
          <a:off x="4584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21789</xdr:rowOff>
    </xdr:from>
    <xdr:ext cx="405111" cy="259045"/>
    <xdr:sp macro="" textlink="">
      <xdr:nvSpPr>
        <xdr:cNvPr id="420" name="【市民会館】&#10;有形固定資産減価償却率該当値テキスト"/>
        <xdr:cNvSpPr txBox="1"/>
      </xdr:nvSpPr>
      <xdr:spPr>
        <a:xfrm>
          <a:off x="4673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xdr:rowOff>
    </xdr:from>
    <xdr:to>
      <xdr:col>20</xdr:col>
      <xdr:colOff>38100</xdr:colOff>
      <xdr:row>105</xdr:row>
      <xdr:rowOff>109038</xdr:rowOff>
    </xdr:to>
    <xdr:sp macro="" textlink="">
      <xdr:nvSpPr>
        <xdr:cNvPr id="421" name="楕円 420"/>
        <xdr:cNvSpPr/>
      </xdr:nvSpPr>
      <xdr:spPr>
        <a:xfrm>
          <a:off x="3746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58238</xdr:rowOff>
    </xdr:from>
    <xdr:to>
      <xdr:col>24</xdr:col>
      <xdr:colOff>63500</xdr:colOff>
      <xdr:row>105</xdr:row>
      <xdr:rowOff>94162</xdr:rowOff>
    </xdr:to>
    <xdr:cxnSp macro="">
      <xdr:nvCxnSpPr>
        <xdr:cNvPr id="422" name="直線コネクタ 421"/>
        <xdr:cNvCxnSpPr/>
      </xdr:nvCxnSpPr>
      <xdr:spPr>
        <a:xfrm>
          <a:off x="3797300" y="1806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423" name="楕円 422"/>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58238</xdr:rowOff>
    </xdr:to>
    <xdr:cxnSp macro="">
      <xdr:nvCxnSpPr>
        <xdr:cNvPr id="424" name="直線コネクタ 423"/>
        <xdr:cNvCxnSpPr/>
      </xdr:nvCxnSpPr>
      <xdr:spPr>
        <a:xfrm>
          <a:off x="2908300" y="1802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25" name="楕円 424"/>
        <xdr:cNvSpPr/>
      </xdr:nvSpPr>
      <xdr:spPr>
        <a:xfrm>
          <a:off x="1968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105</xdr:row>
      <xdr:rowOff>22316</xdr:rowOff>
    </xdr:to>
    <xdr:cxnSp macro="">
      <xdr:nvCxnSpPr>
        <xdr:cNvPr id="426" name="直線コネクタ 425"/>
        <xdr:cNvCxnSpPr/>
      </xdr:nvCxnSpPr>
      <xdr:spPr>
        <a:xfrm>
          <a:off x="2019300" y="1798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71120</xdr:rowOff>
    </xdr:from>
    <xdr:to>
      <xdr:col>6</xdr:col>
      <xdr:colOff>38100</xdr:colOff>
      <xdr:row>105</xdr:row>
      <xdr:rowOff>1270</xdr:rowOff>
    </xdr:to>
    <xdr:sp macro="" textlink="">
      <xdr:nvSpPr>
        <xdr:cNvPr id="427" name="楕円 426"/>
        <xdr:cNvSpPr/>
      </xdr:nvSpPr>
      <xdr:spPr>
        <a:xfrm>
          <a:off x="107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121920</xdr:rowOff>
    </xdr:from>
    <xdr:to>
      <xdr:col>10</xdr:col>
      <xdr:colOff>114300</xdr:colOff>
      <xdr:row>104</xdr:row>
      <xdr:rowOff>157843</xdr:rowOff>
    </xdr:to>
    <xdr:cxnSp macro="">
      <xdr:nvCxnSpPr>
        <xdr:cNvPr id="428" name="直線コネクタ 427"/>
        <xdr:cNvCxnSpPr/>
      </xdr:nvCxnSpPr>
      <xdr:spPr>
        <a:xfrm>
          <a:off x="1130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429" name="n_1aveValue【市民会館】&#10;有形固定資産減価償却率"/>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430" name="n_2aveValue【市民会館】&#10;有形固定資産減価償却率"/>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431" name="n_3aveValue【市民会館】&#10;有形固定資産減価償却率"/>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2" name="n_4aveValue【市民会館】&#10;有形固定資産減価償却率"/>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100165</xdr:rowOff>
    </xdr:from>
    <xdr:ext cx="405111" cy="259045"/>
    <xdr:sp macro="" textlink="">
      <xdr:nvSpPr>
        <xdr:cNvPr id="433" name="n_1mainValue【市民会館】&#10;有形固定資産減価償却率"/>
        <xdr:cNvSpPr txBox="1"/>
      </xdr:nvSpPr>
      <xdr:spPr>
        <a:xfrm>
          <a:off x="35820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64243</xdr:rowOff>
    </xdr:from>
    <xdr:ext cx="405111" cy="259045"/>
    <xdr:sp macro="" textlink="">
      <xdr:nvSpPr>
        <xdr:cNvPr id="434" name="n_2mainValue【市民会館】&#10;有形固定資産減価償却率"/>
        <xdr:cNvSpPr txBox="1"/>
      </xdr:nvSpPr>
      <xdr:spPr>
        <a:xfrm>
          <a:off x="2705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435" name="n_3mainValue【市民会館】&#10;有形固定資産減価償却率"/>
        <xdr:cNvSpPr txBox="1"/>
      </xdr:nvSpPr>
      <xdr:spPr>
        <a:xfrm>
          <a:off x="1816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36" name="n_4mainValue【市民会館】&#10;有形固定資産減価償却率"/>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460" name="直線コネクタ 459"/>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463" name="【市民会館】&#10;一人当たり面積最大値テキスト"/>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464" name="直線コネクタ 463"/>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465" name="【市民会館】&#10;一人当たり面積平均値テキスト"/>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466" name="フローチャート: 判断 465"/>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467" name="フローチャート: 判断 466"/>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68" name="フローチャート: 判断 467"/>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469" name="フローチャート: 判断 468"/>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70" name="フローチャート: 判断 469"/>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170180</xdr:rowOff>
    </xdr:from>
    <xdr:to>
      <xdr:col>55</xdr:col>
      <xdr:colOff>50800</xdr:colOff>
      <xdr:row>108</xdr:row>
      <xdr:rowOff>100330</xdr:rowOff>
    </xdr:to>
    <xdr:sp macro="" textlink="">
      <xdr:nvSpPr>
        <xdr:cNvPr id="476" name="楕円 475"/>
        <xdr:cNvSpPr/>
      </xdr:nvSpPr>
      <xdr:spPr>
        <a:xfrm>
          <a:off x="10426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85107</xdr:rowOff>
    </xdr:from>
    <xdr:ext cx="469744" cy="259045"/>
    <xdr:sp macro="" textlink="">
      <xdr:nvSpPr>
        <xdr:cNvPr id="477" name="【市民会館】&#10;一人当たり面積該当値テキスト"/>
        <xdr:cNvSpPr txBox="1"/>
      </xdr:nvSpPr>
      <xdr:spPr>
        <a:xfrm>
          <a:off x="10515600"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169418</xdr:rowOff>
    </xdr:from>
    <xdr:to>
      <xdr:col>50</xdr:col>
      <xdr:colOff>165100</xdr:colOff>
      <xdr:row>108</xdr:row>
      <xdr:rowOff>99568</xdr:rowOff>
    </xdr:to>
    <xdr:sp macro="" textlink="">
      <xdr:nvSpPr>
        <xdr:cNvPr id="478" name="楕円 477"/>
        <xdr:cNvSpPr/>
      </xdr:nvSpPr>
      <xdr:spPr>
        <a:xfrm>
          <a:off x="9588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48768</xdr:rowOff>
    </xdr:from>
    <xdr:to>
      <xdr:col>55</xdr:col>
      <xdr:colOff>0</xdr:colOff>
      <xdr:row>108</xdr:row>
      <xdr:rowOff>49530</xdr:rowOff>
    </xdr:to>
    <xdr:cxnSp macro="">
      <xdr:nvCxnSpPr>
        <xdr:cNvPr id="479" name="直線コネクタ 478"/>
        <xdr:cNvCxnSpPr/>
      </xdr:nvCxnSpPr>
      <xdr:spPr>
        <a:xfrm>
          <a:off x="9639300" y="1856536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168656</xdr:rowOff>
    </xdr:from>
    <xdr:to>
      <xdr:col>46</xdr:col>
      <xdr:colOff>38100</xdr:colOff>
      <xdr:row>108</xdr:row>
      <xdr:rowOff>98806</xdr:rowOff>
    </xdr:to>
    <xdr:sp macro="" textlink="">
      <xdr:nvSpPr>
        <xdr:cNvPr id="480" name="楕円 479"/>
        <xdr:cNvSpPr/>
      </xdr:nvSpPr>
      <xdr:spPr>
        <a:xfrm>
          <a:off x="8699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48006</xdr:rowOff>
    </xdr:from>
    <xdr:to>
      <xdr:col>50</xdr:col>
      <xdr:colOff>114300</xdr:colOff>
      <xdr:row>108</xdr:row>
      <xdr:rowOff>48768</xdr:rowOff>
    </xdr:to>
    <xdr:cxnSp macro="">
      <xdr:nvCxnSpPr>
        <xdr:cNvPr id="481" name="直線コネクタ 480"/>
        <xdr:cNvCxnSpPr/>
      </xdr:nvCxnSpPr>
      <xdr:spPr>
        <a:xfrm>
          <a:off x="8750300" y="185646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168656</xdr:rowOff>
    </xdr:from>
    <xdr:to>
      <xdr:col>41</xdr:col>
      <xdr:colOff>101600</xdr:colOff>
      <xdr:row>108</xdr:row>
      <xdr:rowOff>98806</xdr:rowOff>
    </xdr:to>
    <xdr:sp macro="" textlink="">
      <xdr:nvSpPr>
        <xdr:cNvPr id="482" name="楕円 481"/>
        <xdr:cNvSpPr/>
      </xdr:nvSpPr>
      <xdr:spPr>
        <a:xfrm>
          <a:off x="7810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48006</xdr:rowOff>
    </xdr:from>
    <xdr:to>
      <xdr:col>45</xdr:col>
      <xdr:colOff>177800</xdr:colOff>
      <xdr:row>108</xdr:row>
      <xdr:rowOff>48006</xdr:rowOff>
    </xdr:to>
    <xdr:cxnSp macro="">
      <xdr:nvCxnSpPr>
        <xdr:cNvPr id="483" name="直線コネクタ 482"/>
        <xdr:cNvCxnSpPr/>
      </xdr:nvCxnSpPr>
      <xdr:spPr>
        <a:xfrm>
          <a:off x="7861300" y="1856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168656</xdr:rowOff>
    </xdr:from>
    <xdr:to>
      <xdr:col>36</xdr:col>
      <xdr:colOff>165100</xdr:colOff>
      <xdr:row>108</xdr:row>
      <xdr:rowOff>98806</xdr:rowOff>
    </xdr:to>
    <xdr:sp macro="" textlink="">
      <xdr:nvSpPr>
        <xdr:cNvPr id="484" name="楕円 483"/>
        <xdr:cNvSpPr/>
      </xdr:nvSpPr>
      <xdr:spPr>
        <a:xfrm>
          <a:off x="6921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48006</xdr:rowOff>
    </xdr:from>
    <xdr:to>
      <xdr:col>41</xdr:col>
      <xdr:colOff>50800</xdr:colOff>
      <xdr:row>108</xdr:row>
      <xdr:rowOff>48006</xdr:rowOff>
    </xdr:to>
    <xdr:cxnSp macro="">
      <xdr:nvCxnSpPr>
        <xdr:cNvPr id="485" name="直線コネクタ 484"/>
        <xdr:cNvCxnSpPr/>
      </xdr:nvCxnSpPr>
      <xdr:spPr>
        <a:xfrm>
          <a:off x="6972300" y="1856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486" name="n_1aveValue【市民会館】&#10;一人当たり面積"/>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487" name="n_2aveValue【市民会館】&#10;一人当たり面積"/>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488" name="n_3aveValue【市民会館】&#10;一人当たり面積"/>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489" name="n_4aveValue【市民会館】&#10;一人当たり面積"/>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90695</xdr:rowOff>
    </xdr:from>
    <xdr:ext cx="469744" cy="259045"/>
    <xdr:sp macro="" textlink="">
      <xdr:nvSpPr>
        <xdr:cNvPr id="490" name="n_1mainValue【市民会館】&#10;一人当たり面積"/>
        <xdr:cNvSpPr txBox="1"/>
      </xdr:nvSpPr>
      <xdr:spPr>
        <a:xfrm>
          <a:off x="93917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89933</xdr:rowOff>
    </xdr:from>
    <xdr:ext cx="469744" cy="259045"/>
    <xdr:sp macro="" textlink="">
      <xdr:nvSpPr>
        <xdr:cNvPr id="491" name="n_2mainValue【市民会館】&#10;一人当たり面積"/>
        <xdr:cNvSpPr txBox="1"/>
      </xdr:nvSpPr>
      <xdr:spPr>
        <a:xfrm>
          <a:off x="8515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89933</xdr:rowOff>
    </xdr:from>
    <xdr:ext cx="469744" cy="259045"/>
    <xdr:sp macro="" textlink="">
      <xdr:nvSpPr>
        <xdr:cNvPr id="492" name="n_3mainValue【市民会館】&#10;一人当たり面積"/>
        <xdr:cNvSpPr txBox="1"/>
      </xdr:nvSpPr>
      <xdr:spPr>
        <a:xfrm>
          <a:off x="7626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89933</xdr:rowOff>
    </xdr:from>
    <xdr:ext cx="469744" cy="259045"/>
    <xdr:sp macro="" textlink="">
      <xdr:nvSpPr>
        <xdr:cNvPr id="493" name="n_4mainValue【市民会館】&#10;一人当たり面積"/>
        <xdr:cNvSpPr txBox="1"/>
      </xdr:nvSpPr>
      <xdr:spPr>
        <a:xfrm>
          <a:off x="6737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35" name="直線コネクタ 534"/>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36" name="【保健センター・保健所】&#10;有形固定資産減価償却率最小値テキスト"/>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37" name="直線コネクタ 536"/>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8"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9" name="直線コネクタ 538"/>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540" name="【保健センター・保健所】&#10;有形固定資産減価償却率平均値テキスト"/>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1" name="フローチャート: 判断 540"/>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2" name="フローチャート: 判断 541"/>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43" name="フローチャート: 判断 542"/>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4" name="フローチャート: 判断 543"/>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45" name="フローチャート: 判断 544"/>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51" name="楕円 550"/>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52"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553" name="楕円 552"/>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554" name="直線コネクタ 553"/>
        <xdr:cNvCxnSpPr/>
      </xdr:nvCxnSpPr>
      <xdr:spPr>
        <a:xfrm>
          <a:off x="15481300" y="10221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55" name="楕円 554"/>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556" name="直線コネクタ 555"/>
        <xdr:cNvCxnSpPr/>
      </xdr:nvCxnSpPr>
      <xdr:spPr>
        <a:xfrm>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57" name="楕円 556"/>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558" name="直線コネクタ 557"/>
        <xdr:cNvCxnSpPr/>
      </xdr:nvCxnSpPr>
      <xdr:spPr>
        <a:xfrm>
          <a:off x="13703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559" name="楕円 558"/>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560" name="直線コネクタ 559"/>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61" name="n_1aveValue【保健センター・保健所】&#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562" name="n_2aveValue【保健センター・保健所】&#10;有形固定資産減価償却率"/>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63" name="n_3ave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162758</xdr:rowOff>
    </xdr:from>
    <xdr:ext cx="405111" cy="259045"/>
    <xdr:sp macro="" textlink="">
      <xdr:nvSpPr>
        <xdr:cNvPr id="564" name="n_4aveValue【保健センター・保健所】&#10;有形固定資産減価償却率"/>
        <xdr:cNvSpPr txBox="1"/>
      </xdr:nvSpPr>
      <xdr:spPr>
        <a:xfrm>
          <a:off x="12611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565"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6" name="n_2mainValue【保健センター・保健所】&#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567" name="n_3mainValue【保健センター・保健所】&#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68" name="n_4main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90" name="直線コネクタ 589"/>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91"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92" name="直線コネクタ 591"/>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93" name="【保健センター・保健所】&#10;一人当たり面積最大値テキスト"/>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594" name="直線コネクタ 593"/>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595" name="【保健センター・保健所】&#10;一人当たり面積平均値テキスト"/>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6" name="フローチャート: 判断 595"/>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597" name="フローチャート: 判断 596"/>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598" name="フローチャート: 判断 597"/>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599" name="フローチャート: 判断 598"/>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0" name="フローチャート: 判断 599"/>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606" name="楕円 605"/>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72661</xdr:rowOff>
    </xdr:from>
    <xdr:ext cx="469744" cy="259045"/>
    <xdr:sp macro="" textlink="">
      <xdr:nvSpPr>
        <xdr:cNvPr id="607" name="【保健センター・保健所】&#10;一人当たり面積該当値テキスト"/>
        <xdr:cNvSpPr txBox="1"/>
      </xdr:nvSpPr>
      <xdr:spPr>
        <a:xfrm>
          <a:off x="22199600"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47498</xdr:rowOff>
    </xdr:from>
    <xdr:to>
      <xdr:col>112</xdr:col>
      <xdr:colOff>38100</xdr:colOff>
      <xdr:row>61</xdr:row>
      <xdr:rowOff>149098</xdr:rowOff>
    </xdr:to>
    <xdr:sp macro="" textlink="">
      <xdr:nvSpPr>
        <xdr:cNvPr id="608" name="楕円 607"/>
        <xdr:cNvSpPr/>
      </xdr:nvSpPr>
      <xdr:spPr>
        <a:xfrm>
          <a:off x="21272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98298</xdr:rowOff>
    </xdr:from>
    <xdr:to>
      <xdr:col>116</xdr:col>
      <xdr:colOff>63500</xdr:colOff>
      <xdr:row>61</xdr:row>
      <xdr:rowOff>100584</xdr:rowOff>
    </xdr:to>
    <xdr:cxnSp macro="">
      <xdr:nvCxnSpPr>
        <xdr:cNvPr id="609" name="直線コネクタ 608"/>
        <xdr:cNvCxnSpPr/>
      </xdr:nvCxnSpPr>
      <xdr:spPr>
        <a:xfrm>
          <a:off x="21323300" y="105567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45212</xdr:rowOff>
    </xdr:from>
    <xdr:to>
      <xdr:col>107</xdr:col>
      <xdr:colOff>101600</xdr:colOff>
      <xdr:row>61</xdr:row>
      <xdr:rowOff>146812</xdr:rowOff>
    </xdr:to>
    <xdr:sp macro="" textlink="">
      <xdr:nvSpPr>
        <xdr:cNvPr id="610" name="楕円 609"/>
        <xdr:cNvSpPr/>
      </xdr:nvSpPr>
      <xdr:spPr>
        <a:xfrm>
          <a:off x="20383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96012</xdr:rowOff>
    </xdr:from>
    <xdr:to>
      <xdr:col>111</xdr:col>
      <xdr:colOff>177800</xdr:colOff>
      <xdr:row>61</xdr:row>
      <xdr:rowOff>98298</xdr:rowOff>
    </xdr:to>
    <xdr:cxnSp macro="">
      <xdr:nvCxnSpPr>
        <xdr:cNvPr id="611" name="直線コネクタ 610"/>
        <xdr:cNvCxnSpPr/>
      </xdr:nvCxnSpPr>
      <xdr:spPr>
        <a:xfrm>
          <a:off x="20434300" y="105544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45212</xdr:rowOff>
    </xdr:from>
    <xdr:to>
      <xdr:col>102</xdr:col>
      <xdr:colOff>165100</xdr:colOff>
      <xdr:row>61</xdr:row>
      <xdr:rowOff>146812</xdr:rowOff>
    </xdr:to>
    <xdr:sp macro="" textlink="">
      <xdr:nvSpPr>
        <xdr:cNvPr id="612" name="楕円 611"/>
        <xdr:cNvSpPr/>
      </xdr:nvSpPr>
      <xdr:spPr>
        <a:xfrm>
          <a:off x="19494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96012</xdr:rowOff>
    </xdr:from>
    <xdr:to>
      <xdr:col>107</xdr:col>
      <xdr:colOff>50800</xdr:colOff>
      <xdr:row>61</xdr:row>
      <xdr:rowOff>96012</xdr:rowOff>
    </xdr:to>
    <xdr:cxnSp macro="">
      <xdr:nvCxnSpPr>
        <xdr:cNvPr id="613" name="直線コネクタ 612"/>
        <xdr:cNvCxnSpPr/>
      </xdr:nvCxnSpPr>
      <xdr:spPr>
        <a:xfrm>
          <a:off x="19545300" y="10554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45212</xdr:rowOff>
    </xdr:from>
    <xdr:to>
      <xdr:col>98</xdr:col>
      <xdr:colOff>38100</xdr:colOff>
      <xdr:row>61</xdr:row>
      <xdr:rowOff>146812</xdr:rowOff>
    </xdr:to>
    <xdr:sp macro="" textlink="">
      <xdr:nvSpPr>
        <xdr:cNvPr id="614" name="楕円 613"/>
        <xdr:cNvSpPr/>
      </xdr:nvSpPr>
      <xdr:spPr>
        <a:xfrm>
          <a:off x="18605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96012</xdr:rowOff>
    </xdr:from>
    <xdr:to>
      <xdr:col>102</xdr:col>
      <xdr:colOff>114300</xdr:colOff>
      <xdr:row>61</xdr:row>
      <xdr:rowOff>96012</xdr:rowOff>
    </xdr:to>
    <xdr:cxnSp macro="">
      <xdr:nvCxnSpPr>
        <xdr:cNvPr id="615" name="直線コネクタ 614"/>
        <xdr:cNvCxnSpPr/>
      </xdr:nvCxnSpPr>
      <xdr:spPr>
        <a:xfrm>
          <a:off x="18656300" y="10554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616" name="n_1aveValue【保健センター・保健所】&#10;一人当たり面積"/>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17" name="n_2aveValue【保健センター・保健所】&#10;一人当たり面積"/>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12209</xdr:rowOff>
    </xdr:from>
    <xdr:ext cx="469744" cy="259045"/>
    <xdr:sp macro="" textlink="">
      <xdr:nvSpPr>
        <xdr:cNvPr id="618" name="n_3aveValue【保健センター・保健所】&#10;一人当たり面積"/>
        <xdr:cNvSpPr txBox="1"/>
      </xdr:nvSpPr>
      <xdr:spPr>
        <a:xfrm>
          <a:off x="19310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619" name="n_4aveValue【保健センター・保健所】&#10;一人当たり面積"/>
        <xdr:cNvSpPr txBox="1"/>
      </xdr:nvSpPr>
      <xdr:spPr>
        <a:xfrm>
          <a:off x="18421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165625</xdr:rowOff>
    </xdr:from>
    <xdr:ext cx="469744" cy="259045"/>
    <xdr:sp macro="" textlink="">
      <xdr:nvSpPr>
        <xdr:cNvPr id="620" name="n_1mainValue【保健センター・保健所】&#10;一人当たり面積"/>
        <xdr:cNvSpPr txBox="1"/>
      </xdr:nvSpPr>
      <xdr:spPr>
        <a:xfrm>
          <a:off x="210757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163339</xdr:rowOff>
    </xdr:from>
    <xdr:ext cx="469744" cy="259045"/>
    <xdr:sp macro="" textlink="">
      <xdr:nvSpPr>
        <xdr:cNvPr id="621" name="n_2mainValue【保健センター・保健所】&#10;一人当たり面積"/>
        <xdr:cNvSpPr txBox="1"/>
      </xdr:nvSpPr>
      <xdr:spPr>
        <a:xfrm>
          <a:off x="20199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163339</xdr:rowOff>
    </xdr:from>
    <xdr:ext cx="469744" cy="259045"/>
    <xdr:sp macro="" textlink="">
      <xdr:nvSpPr>
        <xdr:cNvPr id="622" name="n_3mainValue【保健センター・保健所】&#10;一人当たり面積"/>
        <xdr:cNvSpPr txBox="1"/>
      </xdr:nvSpPr>
      <xdr:spPr>
        <a:xfrm>
          <a:off x="19310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163339</xdr:rowOff>
    </xdr:from>
    <xdr:ext cx="469744" cy="259045"/>
    <xdr:sp macro="" textlink="">
      <xdr:nvSpPr>
        <xdr:cNvPr id="623" name="n_4mainValue【保健センター・保健所】&#10;一人当たり面積"/>
        <xdr:cNvSpPr txBox="1"/>
      </xdr:nvSpPr>
      <xdr:spPr>
        <a:xfrm>
          <a:off x="18421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48" name="直線コネクタ 647"/>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49" name="【消防施設】&#10;有形固定資産減価償却率最小値テキスト"/>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50" name="直線コネクタ 649"/>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51" name="【消防施設】&#10;有形固定資産減価償却率最大値テキスト"/>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52" name="直線コネクタ 651"/>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53"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4" name="フローチャート: 判断 65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55" name="フローチャート: 判断 654"/>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56" name="フローチャート: 判断 655"/>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57" name="フローチャート: 判断 656"/>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58" name="フローチャート: 判断 657"/>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664" name="楕円 663"/>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665" name="【消防施設】&#10;有形固定資産減価償却率該当値テキスト"/>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66" name="楕円 665"/>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129539</xdr:rowOff>
    </xdr:to>
    <xdr:cxnSp macro="">
      <xdr:nvCxnSpPr>
        <xdr:cNvPr id="667" name="直線コネクタ 666"/>
        <xdr:cNvCxnSpPr/>
      </xdr:nvCxnSpPr>
      <xdr:spPr>
        <a:xfrm>
          <a:off x="15481300" y="139712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668" name="楕円 667"/>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83820</xdr:rowOff>
    </xdr:to>
    <xdr:cxnSp macro="">
      <xdr:nvCxnSpPr>
        <xdr:cNvPr id="669" name="直線コネクタ 668"/>
        <xdr:cNvCxnSpPr/>
      </xdr:nvCxnSpPr>
      <xdr:spPr>
        <a:xfrm>
          <a:off x="14592300" y="1392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70" name="楕円 669"/>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38100</xdr:rowOff>
    </xdr:to>
    <xdr:cxnSp macro="">
      <xdr:nvCxnSpPr>
        <xdr:cNvPr id="671" name="直線コネクタ 670"/>
        <xdr:cNvCxnSpPr/>
      </xdr:nvCxnSpPr>
      <xdr:spPr>
        <a:xfrm>
          <a:off x="13703300" y="1387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672" name="楕円 671"/>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80</xdr:row>
      <xdr:rowOff>163830</xdr:rowOff>
    </xdr:to>
    <xdr:cxnSp macro="">
      <xdr:nvCxnSpPr>
        <xdr:cNvPr id="673" name="直線コネクタ 672"/>
        <xdr:cNvCxnSpPr/>
      </xdr:nvCxnSpPr>
      <xdr:spPr>
        <a:xfrm>
          <a:off x="12814300" y="13834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674" name="n_1aveValue【消防施設】&#10;有形固定資産減価償却率"/>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675" name="n_2aveValue【消防施設】&#10;有形固定資産減価償却率"/>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76" name="n_3aveValue【消防施設】&#10;有形固定資産減価償却率"/>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677"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78" name="n_1mainValue【消防施設】&#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679" name="n_2mainValue【消防施設】&#10;有形固定資産減価償却率"/>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80"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13988</xdr:rowOff>
    </xdr:from>
    <xdr:ext cx="405111" cy="259045"/>
    <xdr:sp macro="" textlink="">
      <xdr:nvSpPr>
        <xdr:cNvPr id="681" name="n_4mainValue【消防施設】&#10;有形固定資産減価償却率"/>
        <xdr:cNvSpPr txBox="1"/>
      </xdr:nvSpPr>
      <xdr:spPr>
        <a:xfrm>
          <a:off x="12611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703" name="直線コネクタ 702"/>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04"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05" name="直線コネクタ 704"/>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706" name="【消防施設】&#10;一人当たり面積最大値テキスト"/>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707" name="直線コネクタ 706"/>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708" name="【消防施設】&#10;一人当たり面積平均値テキスト"/>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709" name="フローチャート: 判断 708"/>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710" name="フローチャート: 判断 709"/>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711" name="フローチャート: 判断 710"/>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712" name="フローチャート: 判断 711"/>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713" name="フローチャート: 判断 712"/>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138176</xdr:rowOff>
    </xdr:from>
    <xdr:to>
      <xdr:col>116</xdr:col>
      <xdr:colOff>114300</xdr:colOff>
      <xdr:row>86</xdr:row>
      <xdr:rowOff>68326</xdr:rowOff>
    </xdr:to>
    <xdr:sp macro="" textlink="">
      <xdr:nvSpPr>
        <xdr:cNvPr id="719" name="楕円 718"/>
        <xdr:cNvSpPr/>
      </xdr:nvSpPr>
      <xdr:spPr>
        <a:xfrm>
          <a:off x="22110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53103</xdr:rowOff>
    </xdr:from>
    <xdr:ext cx="469744" cy="259045"/>
    <xdr:sp macro="" textlink="">
      <xdr:nvSpPr>
        <xdr:cNvPr id="720" name="【消防施設】&#10;一人当たり面積該当値テキスト"/>
        <xdr:cNvSpPr txBox="1"/>
      </xdr:nvSpPr>
      <xdr:spPr>
        <a:xfrm>
          <a:off x="22199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138176</xdr:rowOff>
    </xdr:from>
    <xdr:to>
      <xdr:col>112</xdr:col>
      <xdr:colOff>38100</xdr:colOff>
      <xdr:row>86</xdr:row>
      <xdr:rowOff>68326</xdr:rowOff>
    </xdr:to>
    <xdr:sp macro="" textlink="">
      <xdr:nvSpPr>
        <xdr:cNvPr id="721" name="楕円 720"/>
        <xdr:cNvSpPr/>
      </xdr:nvSpPr>
      <xdr:spPr>
        <a:xfrm>
          <a:off x="21272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17526</xdr:rowOff>
    </xdr:from>
    <xdr:to>
      <xdr:col>116</xdr:col>
      <xdr:colOff>63500</xdr:colOff>
      <xdr:row>86</xdr:row>
      <xdr:rowOff>17526</xdr:rowOff>
    </xdr:to>
    <xdr:cxnSp macro="">
      <xdr:nvCxnSpPr>
        <xdr:cNvPr id="722" name="直線コネクタ 721"/>
        <xdr:cNvCxnSpPr/>
      </xdr:nvCxnSpPr>
      <xdr:spPr>
        <a:xfrm>
          <a:off x="21323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macro="" textlink="">
      <xdr:nvSpPr>
        <xdr:cNvPr id="723" name="楕円 722"/>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17526</xdr:rowOff>
    </xdr:from>
    <xdr:to>
      <xdr:col>111</xdr:col>
      <xdr:colOff>177800</xdr:colOff>
      <xdr:row>86</xdr:row>
      <xdr:rowOff>17526</xdr:rowOff>
    </xdr:to>
    <xdr:cxnSp macro="">
      <xdr:nvCxnSpPr>
        <xdr:cNvPr id="724" name="直線コネクタ 723"/>
        <xdr:cNvCxnSpPr/>
      </xdr:nvCxnSpPr>
      <xdr:spPr>
        <a:xfrm>
          <a:off x="20434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138176</xdr:rowOff>
    </xdr:from>
    <xdr:to>
      <xdr:col>102</xdr:col>
      <xdr:colOff>165100</xdr:colOff>
      <xdr:row>86</xdr:row>
      <xdr:rowOff>68326</xdr:rowOff>
    </xdr:to>
    <xdr:sp macro="" textlink="">
      <xdr:nvSpPr>
        <xdr:cNvPr id="725" name="楕円 724"/>
        <xdr:cNvSpPr/>
      </xdr:nvSpPr>
      <xdr:spPr>
        <a:xfrm>
          <a:off x="19494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17526</xdr:rowOff>
    </xdr:from>
    <xdr:to>
      <xdr:col>107</xdr:col>
      <xdr:colOff>50800</xdr:colOff>
      <xdr:row>86</xdr:row>
      <xdr:rowOff>17526</xdr:rowOff>
    </xdr:to>
    <xdr:cxnSp macro="">
      <xdr:nvCxnSpPr>
        <xdr:cNvPr id="726" name="直線コネクタ 725"/>
        <xdr:cNvCxnSpPr/>
      </xdr:nvCxnSpPr>
      <xdr:spPr>
        <a:xfrm>
          <a:off x="19545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727" name="楕円 726"/>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17526</xdr:rowOff>
    </xdr:from>
    <xdr:to>
      <xdr:col>102</xdr:col>
      <xdr:colOff>114300</xdr:colOff>
      <xdr:row>86</xdr:row>
      <xdr:rowOff>17526</xdr:rowOff>
    </xdr:to>
    <xdr:cxnSp macro="">
      <xdr:nvCxnSpPr>
        <xdr:cNvPr id="728" name="直線コネクタ 727"/>
        <xdr:cNvCxnSpPr/>
      </xdr:nvCxnSpPr>
      <xdr:spPr>
        <a:xfrm>
          <a:off x="18656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729" name="n_1aveValue【消防施設】&#10;一人当たり面積"/>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730" name="n_2aveValue【消防施設】&#10;一人当たり面積"/>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731" name="n_3aveValue【消防施設】&#10;一人当たり面積"/>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732" name="n_4aveValue【消防施設】&#10;一人当たり面積"/>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59453</xdr:rowOff>
    </xdr:from>
    <xdr:ext cx="469744" cy="259045"/>
    <xdr:sp macro="" textlink="">
      <xdr:nvSpPr>
        <xdr:cNvPr id="733" name="n_1mainValue【消防施設】&#10;一人当たり面積"/>
        <xdr:cNvSpPr txBox="1"/>
      </xdr:nvSpPr>
      <xdr:spPr>
        <a:xfrm>
          <a:off x="21075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macro="" textlink="">
      <xdr:nvSpPr>
        <xdr:cNvPr id="734" name="n_2mainValue【消防施設】&#10;一人当たり面積"/>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59453</xdr:rowOff>
    </xdr:from>
    <xdr:ext cx="469744" cy="259045"/>
    <xdr:sp macro="" textlink="">
      <xdr:nvSpPr>
        <xdr:cNvPr id="735" name="n_3mainValue【消防施設】&#10;一人当たり面積"/>
        <xdr:cNvSpPr txBox="1"/>
      </xdr:nvSpPr>
      <xdr:spPr>
        <a:xfrm>
          <a:off x="19310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736" name="n_4mainValue【消防施設】&#10;一人当たり面積"/>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62" name="直線コネクタ 761"/>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65" name="【庁舎】&#10;有形固定資産減価償却率最大値テキスト"/>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66" name="直線コネクタ 765"/>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767" name="【庁舎】&#10;有形固定資産減価償却率平均値テキスト"/>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68" name="フローチャート: 判断 767"/>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69" name="フローチャート: 判断 768"/>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70" name="フローチャート: 判断 769"/>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1" name="フローチャート: 判断 770"/>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2" name="フローチャート: 判断 771"/>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778" name="楕円 777"/>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779" name="【庁舎】&#10;有形固定資産減価償却率該当値テキスト"/>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123371</xdr:rowOff>
    </xdr:from>
    <xdr:to>
      <xdr:col>81</xdr:col>
      <xdr:colOff>101600</xdr:colOff>
      <xdr:row>107</xdr:row>
      <xdr:rowOff>53521</xdr:rowOff>
    </xdr:to>
    <xdr:sp macro="" textlink="">
      <xdr:nvSpPr>
        <xdr:cNvPr id="780" name="楕円 779"/>
        <xdr:cNvSpPr/>
      </xdr:nvSpPr>
      <xdr:spPr>
        <a:xfrm>
          <a:off x="1543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xdr:rowOff>
    </xdr:from>
    <xdr:to>
      <xdr:col>85</xdr:col>
      <xdr:colOff>127000</xdr:colOff>
      <xdr:row>107</xdr:row>
      <xdr:rowOff>30480</xdr:rowOff>
    </xdr:to>
    <xdr:cxnSp macro="">
      <xdr:nvCxnSpPr>
        <xdr:cNvPr id="781" name="直線コネクタ 780"/>
        <xdr:cNvCxnSpPr/>
      </xdr:nvCxnSpPr>
      <xdr:spPr>
        <a:xfrm>
          <a:off x="15481300" y="183478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782" name="楕円 781"/>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2721</xdr:rowOff>
    </xdr:to>
    <xdr:cxnSp macro="">
      <xdr:nvCxnSpPr>
        <xdr:cNvPr id="783" name="直線コネクタ 782"/>
        <xdr:cNvCxnSpPr/>
      </xdr:nvCxnSpPr>
      <xdr:spPr>
        <a:xfrm>
          <a:off x="14592300" y="183184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784" name="楕円 783"/>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117021</xdr:rowOff>
    </xdr:from>
    <xdr:to>
      <xdr:col>76</xdr:col>
      <xdr:colOff>114300</xdr:colOff>
      <xdr:row>106</xdr:row>
      <xdr:rowOff>144780</xdr:rowOff>
    </xdr:to>
    <xdr:cxnSp macro="">
      <xdr:nvCxnSpPr>
        <xdr:cNvPr id="785" name="直線コネクタ 784"/>
        <xdr:cNvCxnSpPr/>
      </xdr:nvCxnSpPr>
      <xdr:spPr>
        <a:xfrm>
          <a:off x="13703300" y="1829072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786" name="楕円 785"/>
        <xdr:cNvSpPr/>
      </xdr:nvSpPr>
      <xdr:spPr>
        <a:xfrm>
          <a:off x="1276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85998</xdr:rowOff>
    </xdr:from>
    <xdr:to>
      <xdr:col>71</xdr:col>
      <xdr:colOff>177800</xdr:colOff>
      <xdr:row>106</xdr:row>
      <xdr:rowOff>117021</xdr:rowOff>
    </xdr:to>
    <xdr:cxnSp macro="">
      <xdr:nvCxnSpPr>
        <xdr:cNvPr id="787" name="直線コネクタ 786"/>
        <xdr:cNvCxnSpPr/>
      </xdr:nvCxnSpPr>
      <xdr:spPr>
        <a:xfrm>
          <a:off x="12814300" y="182596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88" name="n_1aveValue【庁舎】&#10;有形固定資産減価償却率"/>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89" name="n_2aveValue【庁舎】&#10;有形固定資産減価償却率"/>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0" name="n_3aveValue【庁舎】&#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1" name="n_4aveValue【庁舎】&#10;有形固定資産減価償却率"/>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44648</xdr:rowOff>
    </xdr:from>
    <xdr:ext cx="405111" cy="259045"/>
    <xdr:sp macro="" textlink="">
      <xdr:nvSpPr>
        <xdr:cNvPr id="792" name="n_1mainValue【庁舎】&#10;有形固定資産減価償却率"/>
        <xdr:cNvSpPr txBox="1"/>
      </xdr:nvSpPr>
      <xdr:spPr>
        <a:xfrm>
          <a:off x="15266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793" name="n_2mainValue【庁舎】&#10;有形固定資産減価償却率"/>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794" name="n_3mainValue【庁舎】&#10;有形固定資産減価償却率"/>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795" name="n_4mainValue【庁舎】&#10;有形固定資産減価償却率"/>
        <xdr:cNvSpPr txBox="1"/>
      </xdr:nvSpPr>
      <xdr:spPr>
        <a:xfrm>
          <a:off x="12611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821" name="直線コネクタ 820"/>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22"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23" name="直線コネクタ 822"/>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824" name="【庁舎】&#10;一人当たり面積最大値テキスト"/>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825" name="直線コネクタ 824"/>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26" name="【庁舎】&#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7" name="フローチャート: 判断 826"/>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8" name="フローチャート: 判断 827"/>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29" name="フローチャート: 判断 828"/>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30" name="フローチャート: 判断 829"/>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31" name="フローチャート: 判断 830"/>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837" name="楕円 836"/>
        <xdr:cNvSpPr/>
      </xdr:nvSpPr>
      <xdr:spPr>
        <a:xfrm>
          <a:off x="22110700" y="183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91639</xdr:rowOff>
    </xdr:from>
    <xdr:ext cx="469744" cy="259045"/>
    <xdr:sp macro="" textlink="">
      <xdr:nvSpPr>
        <xdr:cNvPr id="838" name="【庁舎】&#10;一人当たり面積該当値テキスト"/>
        <xdr:cNvSpPr txBox="1"/>
      </xdr:nvSpPr>
      <xdr:spPr>
        <a:xfrm>
          <a:off x="22199600" y="1826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839" name="楕円 838"/>
        <xdr:cNvSpPr/>
      </xdr:nvSpPr>
      <xdr:spPr>
        <a:xfrm>
          <a:off x="2127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56062</xdr:rowOff>
    </xdr:to>
    <xdr:cxnSp macro="">
      <xdr:nvCxnSpPr>
        <xdr:cNvPr id="840" name="直線コネクタ 839"/>
        <xdr:cNvCxnSpPr/>
      </xdr:nvCxnSpPr>
      <xdr:spPr>
        <a:xfrm>
          <a:off x="21323300" y="184001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macro="" textlink="">
      <xdr:nvSpPr>
        <xdr:cNvPr id="841" name="楕円 840"/>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94162</xdr:rowOff>
    </xdr:to>
    <xdr:cxnSp macro="">
      <xdr:nvCxnSpPr>
        <xdr:cNvPr id="842" name="直線コネクタ 841"/>
        <xdr:cNvCxnSpPr/>
      </xdr:nvCxnSpPr>
      <xdr:spPr>
        <a:xfrm flipV="1">
          <a:off x="20434300" y="184001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43362</xdr:rowOff>
    </xdr:from>
    <xdr:to>
      <xdr:col>102</xdr:col>
      <xdr:colOff>165100</xdr:colOff>
      <xdr:row>107</xdr:row>
      <xdr:rowOff>144962</xdr:rowOff>
    </xdr:to>
    <xdr:sp macro="" textlink="">
      <xdr:nvSpPr>
        <xdr:cNvPr id="843" name="楕円 842"/>
        <xdr:cNvSpPr/>
      </xdr:nvSpPr>
      <xdr:spPr>
        <a:xfrm>
          <a:off x="19494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94162</xdr:rowOff>
    </xdr:from>
    <xdr:to>
      <xdr:col>107</xdr:col>
      <xdr:colOff>50800</xdr:colOff>
      <xdr:row>107</xdr:row>
      <xdr:rowOff>94162</xdr:rowOff>
    </xdr:to>
    <xdr:cxnSp macro="">
      <xdr:nvCxnSpPr>
        <xdr:cNvPr id="844" name="直線コネクタ 843"/>
        <xdr:cNvCxnSpPr/>
      </xdr:nvCxnSpPr>
      <xdr:spPr>
        <a:xfrm>
          <a:off x="19545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43362</xdr:rowOff>
    </xdr:from>
    <xdr:to>
      <xdr:col>98</xdr:col>
      <xdr:colOff>38100</xdr:colOff>
      <xdr:row>107</xdr:row>
      <xdr:rowOff>144962</xdr:rowOff>
    </xdr:to>
    <xdr:sp macro="" textlink="">
      <xdr:nvSpPr>
        <xdr:cNvPr id="845" name="楕円 844"/>
        <xdr:cNvSpPr/>
      </xdr:nvSpPr>
      <xdr:spPr>
        <a:xfrm>
          <a:off x="18605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94162</xdr:rowOff>
    </xdr:from>
    <xdr:to>
      <xdr:col>102</xdr:col>
      <xdr:colOff>114300</xdr:colOff>
      <xdr:row>107</xdr:row>
      <xdr:rowOff>94162</xdr:rowOff>
    </xdr:to>
    <xdr:cxnSp macro="">
      <xdr:nvCxnSpPr>
        <xdr:cNvPr id="846" name="直線コネクタ 845"/>
        <xdr:cNvCxnSpPr/>
      </xdr:nvCxnSpPr>
      <xdr:spPr>
        <a:xfrm>
          <a:off x="18656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7" name="n_1ave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848" name="n_2aveValue【庁舎】&#10;一人当たり面積"/>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849" name="n_3aveValue【庁舎】&#10;一人当たり面積"/>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850" name="n_4aveValue【庁舎】&#10;一人当たり面積"/>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851" name="n_1mainValue【庁舎】&#10;一人当たり面積"/>
        <xdr:cNvSpPr txBox="1"/>
      </xdr:nvSpPr>
      <xdr:spPr>
        <a:xfrm>
          <a:off x="21075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136089</xdr:rowOff>
    </xdr:from>
    <xdr:ext cx="469744" cy="259045"/>
    <xdr:sp macro="" textlink="">
      <xdr:nvSpPr>
        <xdr:cNvPr id="852" name="n_2mainValue【庁舎】&#10;一人当たり面積"/>
        <xdr:cNvSpPr txBox="1"/>
      </xdr:nvSpPr>
      <xdr:spPr>
        <a:xfrm>
          <a:off x="20199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136089</xdr:rowOff>
    </xdr:from>
    <xdr:ext cx="469744" cy="259045"/>
    <xdr:sp macro="" textlink="">
      <xdr:nvSpPr>
        <xdr:cNvPr id="853" name="n_3mainValue【庁舎】&#10;一人当たり面積"/>
        <xdr:cNvSpPr txBox="1"/>
      </xdr:nvSpPr>
      <xdr:spPr>
        <a:xfrm>
          <a:off x="19310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136089</xdr:rowOff>
    </xdr:from>
    <xdr:ext cx="469744" cy="259045"/>
    <xdr:sp macro="" textlink="">
      <xdr:nvSpPr>
        <xdr:cNvPr id="854" name="n_4mainValue【庁舎】&#10;一人当たり面積"/>
        <xdr:cNvSpPr txBox="1"/>
      </xdr:nvSpPr>
      <xdr:spPr>
        <a:xfrm>
          <a:off x="18421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福祉施設が</a:t>
          </a:r>
          <a:r>
            <a:rPr kumimoji="1" lang="en-US" altLang="ja-JP" sz="1100">
              <a:solidFill>
                <a:schemeClr val="dk1"/>
              </a:solidFill>
              <a:effectLst/>
              <a:latin typeface="+mn-ea"/>
              <a:ea typeface="+mn-ea"/>
              <a:cs typeface="+mn-cs"/>
            </a:rPr>
            <a:t>82.3</a:t>
          </a:r>
          <a:r>
            <a:rPr kumimoji="1" lang="ja-JP" altLang="ja-JP" sz="1100">
              <a:solidFill>
                <a:schemeClr val="dk1"/>
              </a:solidFill>
              <a:effectLst/>
              <a:latin typeface="+mn-ea"/>
              <a:ea typeface="+mn-ea"/>
              <a:cs typeface="+mn-cs"/>
            </a:rPr>
            <a:t>％、庁舎が</a:t>
          </a:r>
          <a:r>
            <a:rPr kumimoji="1" lang="en-US" altLang="ja-JP" sz="1100">
              <a:solidFill>
                <a:schemeClr val="dk1"/>
              </a:solidFill>
              <a:effectLst/>
              <a:latin typeface="+mn-ea"/>
              <a:ea typeface="+mn-ea"/>
              <a:cs typeface="+mn-cs"/>
            </a:rPr>
            <a:t>78.7</a:t>
          </a:r>
          <a:r>
            <a:rPr kumimoji="1" lang="ja-JP" altLang="ja-JP" sz="1100">
              <a:solidFill>
                <a:schemeClr val="dk1"/>
              </a:solidFill>
              <a:effectLst/>
              <a:latin typeface="+mn-ea"/>
              <a:ea typeface="+mn-ea"/>
              <a:cs typeface="+mn-cs"/>
            </a:rPr>
            <a:t>％と類似団体平均と比較しても著しく老朽化が進行している。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これらの施設については個別施設計画を基に具体的な更新計画を実行に移していく必要がある。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次いで減価償却率が高いのが市民会館となっているが、こちらはすぐに更新する必要性は低いものの、施設利用状況が建設当時と大きく変わってきているので、住民のニーズを踏まえた</a:t>
          </a:r>
          <a:r>
            <a:rPr kumimoji="1" lang="ja-JP" altLang="en-US" sz="1100">
              <a:solidFill>
                <a:schemeClr val="dk1"/>
              </a:solidFill>
              <a:effectLst/>
              <a:latin typeface="+mn-ea"/>
              <a:ea typeface="+mn-ea"/>
              <a:cs typeface="+mn-cs"/>
            </a:rPr>
            <a:t>施設の統廃合を含めた更新計画が必要が</a:t>
          </a:r>
          <a:r>
            <a:rPr kumimoji="1" lang="ja-JP" altLang="ja-JP" sz="1100">
              <a:solidFill>
                <a:schemeClr val="dk1"/>
              </a:solidFill>
              <a:effectLst/>
              <a:latin typeface="+mn-ea"/>
              <a:ea typeface="+mn-ea"/>
              <a:cs typeface="+mn-cs"/>
            </a:rPr>
            <a:t>ある。</a:t>
          </a:r>
          <a:endParaRPr kumimoji="0"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基準財政収入額が年々減少しており、対して基準財政需要額は義務的経費等の前年度比増により増加している。単年度では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を下回っており、今後これまでのような水準となることは考えにくく、企業業績によっては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を下回ることも十分あり得ることから、税の徴収強化に努めるとともに、投資的経費を抑制するなど財政基盤の強化に努める。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101298</xdr:rowOff>
    </xdr:from>
    <xdr:to>
      <xdr:col>23</xdr:col>
      <xdr:colOff>133350</xdr:colOff>
      <xdr:row>44</xdr:row>
      <xdr:rowOff>142119</xdr:rowOff>
    </xdr:to>
    <xdr:cxnSp macro="">
      <xdr:nvCxnSpPr>
        <xdr:cNvPr id="65" name="直線コネクタ 64"/>
        <xdr:cNvCxnSpPr/>
      </xdr:nvCxnSpPr>
      <xdr:spPr>
        <a:xfrm flipV="1">
          <a:off x="4953000" y="6444948"/>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16225</xdr:rowOff>
    </xdr:from>
    <xdr:ext cx="762000" cy="259045"/>
    <xdr:sp macro="" textlink="">
      <xdr:nvSpPr>
        <xdr:cNvPr id="68" name="財政力最大値テキスト"/>
        <xdr:cNvSpPr txBox="1"/>
      </xdr:nvSpPr>
      <xdr:spPr>
        <a:xfrm>
          <a:off x="5041900" y="61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101298</xdr:rowOff>
    </xdr:from>
    <xdr:to>
      <xdr:col>24</xdr:col>
      <xdr:colOff>12700</xdr:colOff>
      <xdr:row>37</xdr:row>
      <xdr:rowOff>101298</xdr:rowOff>
    </xdr:to>
    <xdr:cxnSp macro="">
      <xdr:nvCxnSpPr>
        <xdr:cNvPr id="69" name="直線コネクタ 68"/>
        <xdr:cNvCxnSpPr/>
      </xdr:nvCxnSpPr>
      <xdr:spPr>
        <a:xfrm>
          <a:off x="4864100" y="644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38</xdr:row>
      <xdr:rowOff>125185</xdr:rowOff>
    </xdr:to>
    <xdr:cxnSp macro="">
      <xdr:nvCxnSpPr>
        <xdr:cNvPr id="70" name="直線コネクタ 69"/>
        <xdr:cNvCxnSpPr/>
      </xdr:nvCxnSpPr>
      <xdr:spPr>
        <a:xfrm>
          <a:off x="4114800" y="6467928"/>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5036</xdr:rowOff>
    </xdr:from>
    <xdr:ext cx="762000" cy="259045"/>
    <xdr:sp macro="" textlink="">
      <xdr:nvSpPr>
        <xdr:cNvPr id="71" name="財政力平均値テキスト"/>
        <xdr:cNvSpPr txBox="1"/>
      </xdr:nvSpPr>
      <xdr:spPr>
        <a:xfrm>
          <a:off x="5041900" y="7377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72" name="フローチャート: 判断 71"/>
        <xdr:cNvSpPr/>
      </xdr:nvSpPr>
      <xdr:spPr>
        <a:xfrm>
          <a:off x="49022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124278</xdr:rowOff>
    </xdr:to>
    <xdr:cxnSp macro="">
      <xdr:nvCxnSpPr>
        <xdr:cNvPr id="73" name="直線コネクタ 72"/>
        <xdr:cNvCxnSpPr/>
      </xdr:nvCxnSpPr>
      <xdr:spPr>
        <a:xfrm>
          <a:off x="3225800" y="63415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9374</xdr:rowOff>
    </xdr:to>
    <xdr:cxnSp macro="">
      <xdr:nvCxnSpPr>
        <xdr:cNvPr id="76" name="直線コネクタ 75"/>
        <xdr:cNvCxnSpPr/>
      </xdr:nvCxnSpPr>
      <xdr:spPr>
        <a:xfrm flipV="1">
          <a:off x="2336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31448</xdr:rowOff>
    </xdr:from>
    <xdr:to>
      <xdr:col>11</xdr:col>
      <xdr:colOff>31750</xdr:colOff>
      <xdr:row>37</xdr:row>
      <xdr:rowOff>9374</xdr:rowOff>
    </xdr:to>
    <xdr:cxnSp macro="">
      <xdr:nvCxnSpPr>
        <xdr:cNvPr id="79" name="直線コネクタ 78"/>
        <xdr:cNvCxnSpPr/>
      </xdr:nvCxnSpPr>
      <xdr:spPr>
        <a:xfrm>
          <a:off x="1447800" y="62036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9" name="楕円 88"/>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0" name="財政力該当値テキスト"/>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1" name="楕円 90"/>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2" name="テキスト ボックス 91"/>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118533</xdr:rowOff>
    </xdr:from>
    <xdr:to>
      <xdr:col>15</xdr:col>
      <xdr:colOff>133350</xdr:colOff>
      <xdr:row>37</xdr:row>
      <xdr:rowOff>48683</xdr:rowOff>
    </xdr:to>
    <xdr:sp macro="" textlink="">
      <xdr:nvSpPr>
        <xdr:cNvPr id="93" name="楕円 92"/>
        <xdr:cNvSpPr/>
      </xdr:nvSpPr>
      <xdr:spPr>
        <a:xfrm>
          <a:off x="3175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58860</xdr:rowOff>
    </xdr:from>
    <xdr:ext cx="762000" cy="259045"/>
    <xdr:sp macro="" textlink="">
      <xdr:nvSpPr>
        <xdr:cNvPr id="94" name="テキスト ボックス 93"/>
        <xdr:cNvSpPr txBox="1"/>
      </xdr:nvSpPr>
      <xdr:spPr>
        <a:xfrm>
          <a:off x="2844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130024</xdr:rowOff>
    </xdr:from>
    <xdr:to>
      <xdr:col>11</xdr:col>
      <xdr:colOff>82550</xdr:colOff>
      <xdr:row>37</xdr:row>
      <xdr:rowOff>60174</xdr:rowOff>
    </xdr:to>
    <xdr:sp macro="" textlink="">
      <xdr:nvSpPr>
        <xdr:cNvPr id="95" name="楕円 94"/>
        <xdr:cNvSpPr/>
      </xdr:nvSpPr>
      <xdr:spPr>
        <a:xfrm>
          <a:off x="2286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70351</xdr:rowOff>
    </xdr:from>
    <xdr:ext cx="762000" cy="259045"/>
    <xdr:sp macro="" textlink="">
      <xdr:nvSpPr>
        <xdr:cNvPr id="96" name="テキスト ボックス 95"/>
        <xdr:cNvSpPr txBox="1"/>
      </xdr:nvSpPr>
      <xdr:spPr>
        <a:xfrm>
          <a:off x="1955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152098</xdr:rowOff>
    </xdr:from>
    <xdr:to>
      <xdr:col>7</xdr:col>
      <xdr:colOff>31750</xdr:colOff>
      <xdr:row>36</xdr:row>
      <xdr:rowOff>82248</xdr:rowOff>
    </xdr:to>
    <xdr:sp macro="" textlink="">
      <xdr:nvSpPr>
        <xdr:cNvPr id="97" name="楕円 96"/>
        <xdr:cNvSpPr/>
      </xdr:nvSpPr>
      <xdr:spPr>
        <a:xfrm>
          <a:off x="1397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92425</xdr:rowOff>
    </xdr:from>
    <xdr:ext cx="762000" cy="259045"/>
    <xdr:sp macro="" textlink="">
      <xdr:nvSpPr>
        <xdr:cNvPr id="98" name="テキスト ボックス 97"/>
        <xdr:cNvSpPr txBox="1"/>
      </xdr:nvSpPr>
      <xdr:spPr>
        <a:xfrm>
          <a:off x="1066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類似団体平均を下回る比率となり、前年度から</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これは法人村民税が前年より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千万円増加したことが大きな要因である。財政構造の弾力性を保つためにも、引き続き構成比率の</a:t>
          </a:r>
          <a:r>
            <a:rPr lang="ja-JP" altLang="ja-JP" sz="1100" b="0" i="0" baseline="0">
              <a:solidFill>
                <a:schemeClr val="dk1"/>
              </a:solidFill>
              <a:effectLst/>
              <a:latin typeface="+mn-lt"/>
              <a:ea typeface="+mn-ea"/>
              <a:cs typeface="+mn-cs"/>
            </a:rPr>
            <a:t>経常的経費</a:t>
          </a:r>
          <a:r>
            <a:rPr kumimoji="1" lang="ja-JP" altLang="ja-JP" sz="1100">
              <a:solidFill>
                <a:schemeClr val="dk1"/>
              </a:solidFill>
              <a:effectLst/>
              <a:latin typeface="+mn-lt"/>
              <a:ea typeface="+mn-ea"/>
              <a:cs typeface="+mn-cs"/>
            </a:rPr>
            <a:t>の見直しを図っていく。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6" name="直線コネクタ 125"/>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7" name="財政構造の弾力性最小値テキスト"/>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8" name="直線コネクタ 127"/>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9" name="財政構造の弾力性最大値テキスト"/>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30" name="直線コネクタ 129"/>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85725</xdr:rowOff>
    </xdr:from>
    <xdr:to>
      <xdr:col>23</xdr:col>
      <xdr:colOff>133350</xdr:colOff>
      <xdr:row>61</xdr:row>
      <xdr:rowOff>37338</xdr:rowOff>
    </xdr:to>
    <xdr:cxnSp macro="">
      <xdr:nvCxnSpPr>
        <xdr:cNvPr id="131" name="直線コネクタ 130"/>
        <xdr:cNvCxnSpPr/>
      </xdr:nvCxnSpPr>
      <xdr:spPr>
        <a:xfrm flipV="1">
          <a:off x="4114800" y="10372725"/>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2" name="財政構造の弾力性平均値テキスト"/>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3" name="フローチャート: 判断 132"/>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80899</xdr:rowOff>
    </xdr:from>
    <xdr:to>
      <xdr:col>19</xdr:col>
      <xdr:colOff>133350</xdr:colOff>
      <xdr:row>61</xdr:row>
      <xdr:rowOff>37338</xdr:rowOff>
    </xdr:to>
    <xdr:cxnSp macro="">
      <xdr:nvCxnSpPr>
        <xdr:cNvPr id="134" name="直線コネクタ 133"/>
        <xdr:cNvCxnSpPr/>
      </xdr:nvCxnSpPr>
      <xdr:spPr>
        <a:xfrm>
          <a:off x="3225800" y="10367899"/>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5" name="フローチャート: 判断 134"/>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6" name="テキスト ボックス 135"/>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80899</xdr:rowOff>
    </xdr:from>
    <xdr:to>
      <xdr:col>15</xdr:col>
      <xdr:colOff>82550</xdr:colOff>
      <xdr:row>61</xdr:row>
      <xdr:rowOff>85598</xdr:rowOff>
    </xdr:to>
    <xdr:cxnSp macro="">
      <xdr:nvCxnSpPr>
        <xdr:cNvPr id="137" name="直線コネクタ 136"/>
        <xdr:cNvCxnSpPr/>
      </xdr:nvCxnSpPr>
      <xdr:spPr>
        <a:xfrm flipV="1">
          <a:off x="2336800" y="10367899"/>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8" name="フローチャート: 判断 137"/>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9" name="テキスト ボックス 138"/>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35179</xdr:rowOff>
    </xdr:from>
    <xdr:to>
      <xdr:col>11</xdr:col>
      <xdr:colOff>31750</xdr:colOff>
      <xdr:row>61</xdr:row>
      <xdr:rowOff>85598</xdr:rowOff>
    </xdr:to>
    <xdr:cxnSp macro="">
      <xdr:nvCxnSpPr>
        <xdr:cNvPr id="140" name="直線コネクタ 139"/>
        <xdr:cNvCxnSpPr/>
      </xdr:nvCxnSpPr>
      <xdr:spPr>
        <a:xfrm>
          <a:off x="1447800" y="10150729"/>
          <a:ext cx="889000" cy="3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41" name="フローチャート: 判断 140"/>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2" name="テキスト ボックス 141"/>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3" name="フローチャート: 判断 142"/>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4" name="テキスト ボックス 143"/>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50" name="楕円 149"/>
        <xdr:cNvSpPr/>
      </xdr:nvSpPr>
      <xdr:spPr>
        <a:xfrm>
          <a:off x="4902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51452</xdr:rowOff>
    </xdr:from>
    <xdr:ext cx="762000" cy="259045"/>
    <xdr:sp macro="" textlink="">
      <xdr:nvSpPr>
        <xdr:cNvPr id="151" name="財政構造の弾力性該当値テキスト"/>
        <xdr:cNvSpPr txBox="1"/>
      </xdr:nvSpPr>
      <xdr:spPr>
        <a:xfrm>
          <a:off x="5041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2" name="楕円 151"/>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3" name="テキスト ボックス 152"/>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30099</xdr:rowOff>
    </xdr:from>
    <xdr:to>
      <xdr:col>15</xdr:col>
      <xdr:colOff>133350</xdr:colOff>
      <xdr:row>60</xdr:row>
      <xdr:rowOff>131699</xdr:rowOff>
    </xdr:to>
    <xdr:sp macro="" textlink="">
      <xdr:nvSpPr>
        <xdr:cNvPr id="154" name="楕円 153"/>
        <xdr:cNvSpPr/>
      </xdr:nvSpPr>
      <xdr:spPr>
        <a:xfrm>
          <a:off x="3175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141876</xdr:rowOff>
    </xdr:from>
    <xdr:ext cx="762000" cy="259045"/>
    <xdr:sp macro="" textlink="">
      <xdr:nvSpPr>
        <xdr:cNvPr id="155" name="テキスト ボックス 154"/>
        <xdr:cNvSpPr txBox="1"/>
      </xdr:nvSpPr>
      <xdr:spPr>
        <a:xfrm>
          <a:off x="2844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34798</xdr:rowOff>
    </xdr:from>
    <xdr:to>
      <xdr:col>11</xdr:col>
      <xdr:colOff>82550</xdr:colOff>
      <xdr:row>61</xdr:row>
      <xdr:rowOff>136398</xdr:rowOff>
    </xdr:to>
    <xdr:sp macro="" textlink="">
      <xdr:nvSpPr>
        <xdr:cNvPr id="156" name="楕円 155"/>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146575</xdr:rowOff>
    </xdr:from>
    <xdr:ext cx="762000" cy="259045"/>
    <xdr:sp macro="" textlink="">
      <xdr:nvSpPr>
        <xdr:cNvPr id="157" name="テキスト ボックス 156"/>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155829</xdr:rowOff>
    </xdr:from>
    <xdr:to>
      <xdr:col>7</xdr:col>
      <xdr:colOff>31750</xdr:colOff>
      <xdr:row>59</xdr:row>
      <xdr:rowOff>85979</xdr:rowOff>
    </xdr:to>
    <xdr:sp macro="" textlink="">
      <xdr:nvSpPr>
        <xdr:cNvPr id="158" name="楕円 157"/>
        <xdr:cNvSpPr/>
      </xdr:nvSpPr>
      <xdr:spPr>
        <a:xfrm>
          <a:off x="1397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96156</xdr:rowOff>
    </xdr:from>
    <xdr:ext cx="762000" cy="259045"/>
    <xdr:sp macro="" textlink="">
      <xdr:nvSpPr>
        <xdr:cNvPr id="159" name="テキスト ボックス 158"/>
        <xdr:cNvSpPr txBox="1"/>
      </xdr:nvSpPr>
      <xdr:spPr>
        <a:xfrm>
          <a:off x="1066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人当たりの人件費及び物件費等の金額は、類似団体平均よりやや少ない金額で推移している。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会計任用職員の増加に伴う人件費増や、業務委託費やシステム関連費により増加している。物件費も高止まり傾向が続いていることから、業務委託の見直しや広域的なシステムの共同調達などを積極的に推進し、効果的な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90" name="直線コネクタ 189"/>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91" name="人件費・物件費等の状況最小値テキスト"/>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2" name="直線コネクタ 191"/>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3" name="人件費・物件費等の状況最大値テキスト"/>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4" name="直線コネクタ 193"/>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122217</xdr:rowOff>
    </xdr:from>
    <xdr:to>
      <xdr:col>23</xdr:col>
      <xdr:colOff>133350</xdr:colOff>
      <xdr:row>81</xdr:row>
      <xdr:rowOff>139991</xdr:rowOff>
    </xdr:to>
    <xdr:cxnSp macro="">
      <xdr:nvCxnSpPr>
        <xdr:cNvPr id="195" name="直線コネクタ 194"/>
        <xdr:cNvCxnSpPr/>
      </xdr:nvCxnSpPr>
      <xdr:spPr>
        <a:xfrm>
          <a:off x="4114800" y="14009667"/>
          <a:ext cx="8382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124768</xdr:rowOff>
    </xdr:from>
    <xdr:ext cx="762000" cy="259045"/>
    <xdr:sp macro="" textlink="">
      <xdr:nvSpPr>
        <xdr:cNvPr id="196" name="人件費・物件費等の状況平均値テキスト"/>
        <xdr:cNvSpPr txBox="1"/>
      </xdr:nvSpPr>
      <xdr:spPr>
        <a:xfrm>
          <a:off x="5041900" y="14012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7" name="フローチャート: 判断 196"/>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89782</xdr:rowOff>
    </xdr:from>
    <xdr:to>
      <xdr:col>19</xdr:col>
      <xdr:colOff>133350</xdr:colOff>
      <xdr:row>81</xdr:row>
      <xdr:rowOff>122217</xdr:rowOff>
    </xdr:to>
    <xdr:cxnSp macro="">
      <xdr:nvCxnSpPr>
        <xdr:cNvPr id="198" name="直線コネクタ 197"/>
        <xdr:cNvCxnSpPr/>
      </xdr:nvCxnSpPr>
      <xdr:spPr>
        <a:xfrm>
          <a:off x="3225800" y="13977232"/>
          <a:ext cx="8890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9" name="フローチャート: 判断 198"/>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200" name="テキスト ボックス 199"/>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89782</xdr:rowOff>
    </xdr:from>
    <xdr:to>
      <xdr:col>15</xdr:col>
      <xdr:colOff>82550</xdr:colOff>
      <xdr:row>81</xdr:row>
      <xdr:rowOff>91931</xdr:rowOff>
    </xdr:to>
    <xdr:cxnSp macro="">
      <xdr:nvCxnSpPr>
        <xdr:cNvPr id="201" name="直線コネクタ 200"/>
        <xdr:cNvCxnSpPr/>
      </xdr:nvCxnSpPr>
      <xdr:spPr>
        <a:xfrm flipV="1">
          <a:off x="2336800" y="1397723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2" name="フローチャート: 判断 201"/>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3" name="テキスト ボックス 202"/>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80662</xdr:rowOff>
    </xdr:from>
    <xdr:to>
      <xdr:col>11</xdr:col>
      <xdr:colOff>31750</xdr:colOff>
      <xdr:row>81</xdr:row>
      <xdr:rowOff>91931</xdr:rowOff>
    </xdr:to>
    <xdr:cxnSp macro="">
      <xdr:nvCxnSpPr>
        <xdr:cNvPr id="204" name="直線コネクタ 203"/>
        <xdr:cNvCxnSpPr/>
      </xdr:nvCxnSpPr>
      <xdr:spPr>
        <a:xfrm>
          <a:off x="1447800" y="13968112"/>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5" name="フローチャート: 判断 204"/>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6" name="テキスト ボックス 205"/>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7" name="フローチャート: 判断 206"/>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8" name="テキスト ボックス 207"/>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89191</xdr:rowOff>
    </xdr:from>
    <xdr:to>
      <xdr:col>23</xdr:col>
      <xdr:colOff>184150</xdr:colOff>
      <xdr:row>82</xdr:row>
      <xdr:rowOff>19341</xdr:rowOff>
    </xdr:to>
    <xdr:sp macro="" textlink="">
      <xdr:nvSpPr>
        <xdr:cNvPr id="214" name="楕円 213"/>
        <xdr:cNvSpPr/>
      </xdr:nvSpPr>
      <xdr:spPr>
        <a:xfrm>
          <a:off x="4902200" y="139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10468</xdr:rowOff>
    </xdr:from>
    <xdr:ext cx="762000" cy="259045"/>
    <xdr:sp macro="" textlink="">
      <xdr:nvSpPr>
        <xdr:cNvPr id="215" name="人件費・物件費等の状況該当値テキスト"/>
        <xdr:cNvSpPr txBox="1"/>
      </xdr:nvSpPr>
      <xdr:spPr>
        <a:xfrm>
          <a:off x="5041900" y="138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71417</xdr:rowOff>
    </xdr:from>
    <xdr:to>
      <xdr:col>19</xdr:col>
      <xdr:colOff>184150</xdr:colOff>
      <xdr:row>82</xdr:row>
      <xdr:rowOff>1567</xdr:rowOff>
    </xdr:to>
    <xdr:sp macro="" textlink="">
      <xdr:nvSpPr>
        <xdr:cNvPr id="216" name="楕円 215"/>
        <xdr:cNvSpPr/>
      </xdr:nvSpPr>
      <xdr:spPr>
        <a:xfrm>
          <a:off x="4064000" y="1395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11744</xdr:rowOff>
    </xdr:from>
    <xdr:ext cx="736600" cy="259045"/>
    <xdr:sp macro="" textlink="">
      <xdr:nvSpPr>
        <xdr:cNvPr id="217" name="テキスト ボックス 216"/>
        <xdr:cNvSpPr txBox="1"/>
      </xdr:nvSpPr>
      <xdr:spPr>
        <a:xfrm>
          <a:off x="3733800" y="13727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38982</xdr:rowOff>
    </xdr:from>
    <xdr:to>
      <xdr:col>15</xdr:col>
      <xdr:colOff>133350</xdr:colOff>
      <xdr:row>81</xdr:row>
      <xdr:rowOff>140582</xdr:rowOff>
    </xdr:to>
    <xdr:sp macro="" textlink="">
      <xdr:nvSpPr>
        <xdr:cNvPr id="218" name="楕円 217"/>
        <xdr:cNvSpPr/>
      </xdr:nvSpPr>
      <xdr:spPr>
        <a:xfrm>
          <a:off x="3175000" y="139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150759</xdr:rowOff>
    </xdr:from>
    <xdr:ext cx="762000" cy="259045"/>
    <xdr:sp macro="" textlink="">
      <xdr:nvSpPr>
        <xdr:cNvPr id="219" name="テキスト ボックス 218"/>
        <xdr:cNvSpPr txBox="1"/>
      </xdr:nvSpPr>
      <xdr:spPr>
        <a:xfrm>
          <a:off x="2844800" y="136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41131</xdr:rowOff>
    </xdr:from>
    <xdr:to>
      <xdr:col>11</xdr:col>
      <xdr:colOff>82550</xdr:colOff>
      <xdr:row>81</xdr:row>
      <xdr:rowOff>142731</xdr:rowOff>
    </xdr:to>
    <xdr:sp macro="" textlink="">
      <xdr:nvSpPr>
        <xdr:cNvPr id="220" name="楕円 219"/>
        <xdr:cNvSpPr/>
      </xdr:nvSpPr>
      <xdr:spPr>
        <a:xfrm>
          <a:off x="2286000" y="139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152908</xdr:rowOff>
    </xdr:from>
    <xdr:ext cx="762000" cy="259045"/>
    <xdr:sp macro="" textlink="">
      <xdr:nvSpPr>
        <xdr:cNvPr id="221" name="テキスト ボックス 220"/>
        <xdr:cNvSpPr txBox="1"/>
      </xdr:nvSpPr>
      <xdr:spPr>
        <a:xfrm>
          <a:off x="1955800" y="1369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29862</xdr:rowOff>
    </xdr:from>
    <xdr:to>
      <xdr:col>7</xdr:col>
      <xdr:colOff>31750</xdr:colOff>
      <xdr:row>81</xdr:row>
      <xdr:rowOff>131462</xdr:rowOff>
    </xdr:to>
    <xdr:sp macro="" textlink="">
      <xdr:nvSpPr>
        <xdr:cNvPr id="222" name="楕円 221"/>
        <xdr:cNvSpPr/>
      </xdr:nvSpPr>
      <xdr:spPr>
        <a:xfrm>
          <a:off x="1397000" y="1391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141639</xdr:rowOff>
    </xdr:from>
    <xdr:ext cx="762000" cy="259045"/>
    <xdr:sp macro="" textlink="">
      <xdr:nvSpPr>
        <xdr:cNvPr id="223" name="テキスト ボックス 222"/>
        <xdr:cNvSpPr txBox="1"/>
      </xdr:nvSpPr>
      <xdr:spPr>
        <a:xfrm>
          <a:off x="1066800" y="1368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年間において、類似団体平均を大きく下回る水準を推移している。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今後も定員の適正化とあわせて継続して給与の適正化に努める。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2" name="直線コネクタ 251"/>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167922</xdr:rowOff>
    </xdr:from>
    <xdr:to>
      <xdr:col>81</xdr:col>
      <xdr:colOff>44450</xdr:colOff>
      <xdr:row>82</xdr:row>
      <xdr:rowOff>36689</xdr:rowOff>
    </xdr:to>
    <xdr:cxnSp macro="">
      <xdr:nvCxnSpPr>
        <xdr:cNvPr id="257" name="直線コネクタ 256"/>
        <xdr:cNvCxnSpPr/>
      </xdr:nvCxnSpPr>
      <xdr:spPr>
        <a:xfrm flipV="1">
          <a:off x="16179800" y="140553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36689</xdr:rowOff>
    </xdr:to>
    <xdr:cxnSp macro="">
      <xdr:nvCxnSpPr>
        <xdr:cNvPr id="260" name="直線コネクタ 259"/>
        <xdr:cNvCxnSpPr/>
      </xdr:nvCxnSpPr>
      <xdr:spPr>
        <a:xfrm>
          <a:off x="15290800" y="140821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61" name="フローチャート: 判断 260"/>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2" name="テキスト ボックス 261"/>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63500</xdr:rowOff>
    </xdr:to>
    <xdr:cxnSp macro="">
      <xdr:nvCxnSpPr>
        <xdr:cNvPr id="263" name="直線コネクタ 262"/>
        <xdr:cNvCxnSpPr/>
      </xdr:nvCxnSpPr>
      <xdr:spPr>
        <a:xfrm flipV="1">
          <a:off x="14401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4" name="フローチャート: 判断 263"/>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5" name="テキスト ボックス 264"/>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83</xdr:row>
      <xdr:rowOff>12700</xdr:rowOff>
    </xdr:to>
    <xdr:cxnSp macro="">
      <xdr:nvCxnSpPr>
        <xdr:cNvPr id="266" name="直線コネクタ 265"/>
        <xdr:cNvCxnSpPr/>
      </xdr:nvCxnSpPr>
      <xdr:spPr>
        <a:xfrm flipV="1">
          <a:off x="13512800" y="141224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7" name="フローチャート: 判断 266"/>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8" name="テキスト ボックス 267"/>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9" name="フローチャート: 判断 268"/>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70" name="テキスト ボックス 269"/>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117122</xdr:rowOff>
    </xdr:from>
    <xdr:to>
      <xdr:col>81</xdr:col>
      <xdr:colOff>95250</xdr:colOff>
      <xdr:row>82</xdr:row>
      <xdr:rowOff>47272</xdr:rowOff>
    </xdr:to>
    <xdr:sp macro="" textlink="">
      <xdr:nvSpPr>
        <xdr:cNvPr id="276" name="楕円 275"/>
        <xdr:cNvSpPr/>
      </xdr:nvSpPr>
      <xdr:spPr>
        <a:xfrm>
          <a:off x="169672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133649</xdr:rowOff>
    </xdr:from>
    <xdr:ext cx="762000" cy="259045"/>
    <xdr:sp macro="" textlink="">
      <xdr:nvSpPr>
        <xdr:cNvPr id="277" name="給与水準   （国との比較）該当値テキスト"/>
        <xdr:cNvSpPr txBox="1"/>
      </xdr:nvSpPr>
      <xdr:spPr>
        <a:xfrm>
          <a:off x="17106900" y="1384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157339</xdr:rowOff>
    </xdr:from>
    <xdr:to>
      <xdr:col>77</xdr:col>
      <xdr:colOff>95250</xdr:colOff>
      <xdr:row>82</xdr:row>
      <xdr:rowOff>87489</xdr:rowOff>
    </xdr:to>
    <xdr:sp macro="" textlink="">
      <xdr:nvSpPr>
        <xdr:cNvPr id="278" name="楕円 277"/>
        <xdr:cNvSpPr/>
      </xdr:nvSpPr>
      <xdr:spPr>
        <a:xfrm>
          <a:off x="16129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97666</xdr:rowOff>
    </xdr:from>
    <xdr:ext cx="736600" cy="259045"/>
    <xdr:sp macro="" textlink="">
      <xdr:nvSpPr>
        <xdr:cNvPr id="279" name="テキスト ボックス 278"/>
        <xdr:cNvSpPr txBox="1"/>
      </xdr:nvSpPr>
      <xdr:spPr>
        <a:xfrm>
          <a:off x="15798800" y="13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80" name="楕円 279"/>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1" name="テキスト ボックス 280"/>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忍野村定員適正化計画に基づき、原則定年退職者数と同数程度の新規採用を行うことにより、職員数の抑制を図っている。人口自体は微増しているため、事務の効率化や民間委託の活用を図りつつ、人口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人当たりの職員数も同等の水準を維持していくよう努める。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7" name="直線コネクタ 316"/>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20" name="定員管理の状況最大値テキスト"/>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21" name="直線コネクタ 320"/>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12301</xdr:rowOff>
    </xdr:from>
    <xdr:to>
      <xdr:col>81</xdr:col>
      <xdr:colOff>44450</xdr:colOff>
      <xdr:row>60</xdr:row>
      <xdr:rowOff>29537</xdr:rowOff>
    </xdr:to>
    <xdr:cxnSp macro="">
      <xdr:nvCxnSpPr>
        <xdr:cNvPr id="322" name="直線コネクタ 321"/>
        <xdr:cNvCxnSpPr/>
      </xdr:nvCxnSpPr>
      <xdr:spPr>
        <a:xfrm flipV="1">
          <a:off x="16179800" y="1029930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3" name="定員管理の状況平均値テキスト"/>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4" name="フローチャート: 判断 323"/>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29537</xdr:rowOff>
    </xdr:from>
    <xdr:to>
      <xdr:col>77</xdr:col>
      <xdr:colOff>44450</xdr:colOff>
      <xdr:row>60</xdr:row>
      <xdr:rowOff>35052</xdr:rowOff>
    </xdr:to>
    <xdr:cxnSp macro="">
      <xdr:nvCxnSpPr>
        <xdr:cNvPr id="325" name="直線コネクタ 324"/>
        <xdr:cNvCxnSpPr/>
      </xdr:nvCxnSpPr>
      <xdr:spPr>
        <a:xfrm flipV="1">
          <a:off x="15290800" y="10316537"/>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6" name="フローチャート: 判断 325"/>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7" name="テキスト ボックス 326"/>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13680</xdr:rowOff>
    </xdr:from>
    <xdr:to>
      <xdr:col>72</xdr:col>
      <xdr:colOff>203200</xdr:colOff>
      <xdr:row>60</xdr:row>
      <xdr:rowOff>35052</xdr:rowOff>
    </xdr:to>
    <xdr:cxnSp macro="">
      <xdr:nvCxnSpPr>
        <xdr:cNvPr id="328" name="直線コネクタ 327"/>
        <xdr:cNvCxnSpPr/>
      </xdr:nvCxnSpPr>
      <xdr:spPr>
        <a:xfrm>
          <a:off x="14401800" y="10300680"/>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9" name="フローチャート: 判断 328"/>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30" name="テキスト ボックス 329"/>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6096</xdr:rowOff>
    </xdr:from>
    <xdr:to>
      <xdr:col>68</xdr:col>
      <xdr:colOff>152400</xdr:colOff>
      <xdr:row>60</xdr:row>
      <xdr:rowOff>13680</xdr:rowOff>
    </xdr:to>
    <xdr:cxnSp macro="">
      <xdr:nvCxnSpPr>
        <xdr:cNvPr id="331" name="直線コネクタ 330"/>
        <xdr:cNvCxnSpPr/>
      </xdr:nvCxnSpPr>
      <xdr:spPr>
        <a:xfrm>
          <a:off x="13512800" y="10293096"/>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2" name="フローチャート: 判断 331"/>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3" name="テキスト ボックス 332"/>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4" name="フローチャート: 判断 333"/>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5" name="テキスト ボックス 334"/>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132951</xdr:rowOff>
    </xdr:from>
    <xdr:to>
      <xdr:col>81</xdr:col>
      <xdr:colOff>95250</xdr:colOff>
      <xdr:row>60</xdr:row>
      <xdr:rowOff>63101</xdr:rowOff>
    </xdr:to>
    <xdr:sp macro="" textlink="">
      <xdr:nvSpPr>
        <xdr:cNvPr id="341" name="楕円 340"/>
        <xdr:cNvSpPr/>
      </xdr:nvSpPr>
      <xdr:spPr>
        <a:xfrm>
          <a:off x="16967200" y="102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149478</xdr:rowOff>
    </xdr:from>
    <xdr:ext cx="762000" cy="259045"/>
    <xdr:sp macro="" textlink="">
      <xdr:nvSpPr>
        <xdr:cNvPr id="342" name="定員管理の状況該当値テキスト"/>
        <xdr:cNvSpPr txBox="1"/>
      </xdr:nvSpPr>
      <xdr:spPr>
        <a:xfrm>
          <a:off x="17106900" y="10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150187</xdr:rowOff>
    </xdr:from>
    <xdr:to>
      <xdr:col>77</xdr:col>
      <xdr:colOff>95250</xdr:colOff>
      <xdr:row>60</xdr:row>
      <xdr:rowOff>80337</xdr:rowOff>
    </xdr:to>
    <xdr:sp macro="" textlink="">
      <xdr:nvSpPr>
        <xdr:cNvPr id="343" name="楕円 342"/>
        <xdr:cNvSpPr/>
      </xdr:nvSpPr>
      <xdr:spPr>
        <a:xfrm>
          <a:off x="16129000" y="1026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90514</xdr:rowOff>
    </xdr:from>
    <xdr:ext cx="736600" cy="259045"/>
    <xdr:sp macro="" textlink="">
      <xdr:nvSpPr>
        <xdr:cNvPr id="344" name="テキスト ボックス 343"/>
        <xdr:cNvSpPr txBox="1"/>
      </xdr:nvSpPr>
      <xdr:spPr>
        <a:xfrm>
          <a:off x="15798800" y="1003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155702</xdr:rowOff>
    </xdr:from>
    <xdr:to>
      <xdr:col>73</xdr:col>
      <xdr:colOff>44450</xdr:colOff>
      <xdr:row>60</xdr:row>
      <xdr:rowOff>85852</xdr:rowOff>
    </xdr:to>
    <xdr:sp macro="" textlink="">
      <xdr:nvSpPr>
        <xdr:cNvPr id="345" name="楕円 344"/>
        <xdr:cNvSpPr/>
      </xdr:nvSpPr>
      <xdr:spPr>
        <a:xfrm>
          <a:off x="15240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96029</xdr:rowOff>
    </xdr:from>
    <xdr:ext cx="762000" cy="259045"/>
    <xdr:sp macro="" textlink="">
      <xdr:nvSpPr>
        <xdr:cNvPr id="346" name="テキスト ボックス 345"/>
        <xdr:cNvSpPr txBox="1"/>
      </xdr:nvSpPr>
      <xdr:spPr>
        <a:xfrm>
          <a:off x="14909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134330</xdr:rowOff>
    </xdr:from>
    <xdr:to>
      <xdr:col>68</xdr:col>
      <xdr:colOff>203200</xdr:colOff>
      <xdr:row>60</xdr:row>
      <xdr:rowOff>64480</xdr:rowOff>
    </xdr:to>
    <xdr:sp macro="" textlink="">
      <xdr:nvSpPr>
        <xdr:cNvPr id="347" name="楕円 346"/>
        <xdr:cNvSpPr/>
      </xdr:nvSpPr>
      <xdr:spPr>
        <a:xfrm>
          <a:off x="14351000" y="102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74657</xdr:rowOff>
    </xdr:from>
    <xdr:ext cx="762000" cy="259045"/>
    <xdr:sp macro="" textlink="">
      <xdr:nvSpPr>
        <xdr:cNvPr id="348" name="テキスト ボックス 347"/>
        <xdr:cNvSpPr txBox="1"/>
      </xdr:nvSpPr>
      <xdr:spPr>
        <a:xfrm>
          <a:off x="14020800" y="100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126746</xdr:rowOff>
    </xdr:from>
    <xdr:to>
      <xdr:col>64</xdr:col>
      <xdr:colOff>152400</xdr:colOff>
      <xdr:row>60</xdr:row>
      <xdr:rowOff>56896</xdr:rowOff>
    </xdr:to>
    <xdr:sp macro="" textlink="">
      <xdr:nvSpPr>
        <xdr:cNvPr id="349" name="楕円 348"/>
        <xdr:cNvSpPr/>
      </xdr:nvSpPr>
      <xdr:spPr>
        <a:xfrm>
          <a:off x="13462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67073</xdr:rowOff>
    </xdr:from>
    <xdr:ext cx="762000" cy="259045"/>
    <xdr:sp macro="" textlink="">
      <xdr:nvSpPr>
        <xdr:cNvPr id="350" name="テキスト ボックス 349"/>
        <xdr:cNvSpPr txBox="1"/>
      </xdr:nvSpPr>
      <xdr:spPr>
        <a:xfrm>
          <a:off x="13131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近年地方債の発行を行っていないことや既発債の償還も令和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年度に完了見込となっていることから、将来負担比率は良好な水準を保っている。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年度から小学校建設に伴う起債を発行することから、実質公債費率は令和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年度まで上昇していくものと思われる。</a:t>
          </a:r>
          <a:endParaRPr lang="ja-JP" altLang="ja-JP" sz="1400">
            <a:effectLst/>
          </a:endParaRPr>
        </a:p>
        <a:p>
          <a:r>
            <a:rPr kumimoji="1" lang="ja-JP" altLang="ja-JP" sz="1100">
              <a:solidFill>
                <a:schemeClr val="dk1"/>
              </a:solidFill>
              <a:effectLst/>
              <a:latin typeface="+mn-lt"/>
              <a:ea typeface="+mn-ea"/>
              <a:cs typeface="+mn-cs"/>
            </a:rPr>
            <a:t>　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6" name="直線コネクタ 375"/>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7" name="公債費負担の状況最小値テキスト"/>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8" name="直線コネクタ 377"/>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9" name="公債費負担の状況最大値テキスト"/>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80" name="直線コネクタ 379"/>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74168</xdr:rowOff>
    </xdr:to>
    <xdr:cxnSp macro="">
      <xdr:nvCxnSpPr>
        <xdr:cNvPr id="381" name="直線コネクタ 380"/>
        <xdr:cNvCxnSpPr/>
      </xdr:nvCxnSpPr>
      <xdr:spPr>
        <a:xfrm flipV="1">
          <a:off x="16179800" y="65699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2" name="公債費負担の状況平均値テキスト"/>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3" name="フローチャート: 判断 382"/>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74168</xdr:rowOff>
    </xdr:from>
    <xdr:to>
      <xdr:col>77</xdr:col>
      <xdr:colOff>44450</xdr:colOff>
      <xdr:row>38</xdr:row>
      <xdr:rowOff>107950</xdr:rowOff>
    </xdr:to>
    <xdr:cxnSp macro="">
      <xdr:nvCxnSpPr>
        <xdr:cNvPr id="384" name="直線コネクタ 383"/>
        <xdr:cNvCxnSpPr/>
      </xdr:nvCxnSpPr>
      <xdr:spPr>
        <a:xfrm flipV="1">
          <a:off x="15290800" y="65892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170688</xdr:rowOff>
    </xdr:to>
    <xdr:cxnSp macro="">
      <xdr:nvCxnSpPr>
        <xdr:cNvPr id="387" name="直線コネクタ 386"/>
        <xdr:cNvCxnSpPr/>
      </xdr:nvCxnSpPr>
      <xdr:spPr>
        <a:xfrm flipV="1">
          <a:off x="14401800" y="662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170688</xdr:rowOff>
    </xdr:from>
    <xdr:to>
      <xdr:col>68</xdr:col>
      <xdr:colOff>152400</xdr:colOff>
      <xdr:row>39</xdr:row>
      <xdr:rowOff>52324</xdr:rowOff>
    </xdr:to>
    <xdr:cxnSp macro="">
      <xdr:nvCxnSpPr>
        <xdr:cNvPr id="390" name="直線コネクタ 389"/>
        <xdr:cNvCxnSpPr/>
      </xdr:nvCxnSpPr>
      <xdr:spPr>
        <a:xfrm flipV="1">
          <a:off x="13512800" y="66857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91" name="フローチャート: 判断 390"/>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2" name="テキスト ボックス 391"/>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400" name="楕円 399"/>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401" name="公債費負担の状況該当値テキスト"/>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23368</xdr:rowOff>
    </xdr:from>
    <xdr:to>
      <xdr:col>77</xdr:col>
      <xdr:colOff>95250</xdr:colOff>
      <xdr:row>38</xdr:row>
      <xdr:rowOff>124968</xdr:rowOff>
    </xdr:to>
    <xdr:sp macro="" textlink="">
      <xdr:nvSpPr>
        <xdr:cNvPr id="402" name="楕円 401"/>
        <xdr:cNvSpPr/>
      </xdr:nvSpPr>
      <xdr:spPr>
        <a:xfrm>
          <a:off x="16129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135145</xdr:rowOff>
    </xdr:from>
    <xdr:ext cx="736600" cy="259045"/>
    <xdr:sp macro="" textlink="">
      <xdr:nvSpPr>
        <xdr:cNvPr id="403" name="テキスト ボックス 402"/>
        <xdr:cNvSpPr txBox="1"/>
      </xdr:nvSpPr>
      <xdr:spPr>
        <a:xfrm>
          <a:off x="15798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6" name="楕円 405"/>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7" name="テキスト ボックス 406"/>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1524</xdr:rowOff>
    </xdr:from>
    <xdr:to>
      <xdr:col>64</xdr:col>
      <xdr:colOff>152400</xdr:colOff>
      <xdr:row>39</xdr:row>
      <xdr:rowOff>103124</xdr:rowOff>
    </xdr:to>
    <xdr:sp macro="" textlink="">
      <xdr:nvSpPr>
        <xdr:cNvPr id="408" name="楕円 407"/>
        <xdr:cNvSpPr/>
      </xdr:nvSpPr>
      <xdr:spPr>
        <a:xfrm>
          <a:off x="13462000" y="6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113301</xdr:rowOff>
    </xdr:from>
    <xdr:ext cx="762000" cy="259045"/>
    <xdr:sp macro="" textlink="">
      <xdr:nvSpPr>
        <xdr:cNvPr id="409" name="テキスト ボックス 408"/>
        <xdr:cNvSpPr txBox="1"/>
      </xdr:nvSpPr>
      <xdr:spPr>
        <a:xfrm>
          <a:off x="13131800" y="645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近年地方債の発行を行っていないことや既発債の償還も令和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年度に完了見込となっていることから、将来負担比率は良好な水準を保っている。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今後も事業の緊急度や住民ニーズを的確に把握し、地方債発行を最小限にとどめた財政運営に努める。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40" name="直線コネクタ 439"/>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41" name="将来負担の状況最小値テキスト"/>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2" name="直線コネクタ 441"/>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新型コロナウイルス感染症の支援員の増加</a:t>
          </a:r>
          <a:r>
            <a:rPr kumimoji="1" lang="ja-JP" altLang="en-US" sz="1100">
              <a:solidFill>
                <a:schemeClr val="dk1"/>
              </a:solidFill>
              <a:effectLst/>
              <a:latin typeface="+mn-lt"/>
              <a:ea typeface="+mn-ea"/>
              <a:cs typeface="+mn-cs"/>
            </a:rPr>
            <a:t>等により一時的に</a:t>
          </a:r>
          <a:r>
            <a:rPr kumimoji="1" lang="ja-JP" altLang="ja-JP" sz="1100">
              <a:solidFill>
                <a:schemeClr val="dk1"/>
              </a:solidFill>
              <a:effectLst/>
              <a:latin typeface="+mn-lt"/>
              <a:ea typeface="+mn-ea"/>
              <a:cs typeface="+mn-cs"/>
            </a:rPr>
            <a:t>人件費が増加した為。</a:t>
          </a:r>
          <a:endParaRPr lang="ja-JP" altLang="ja-JP" sz="1400">
            <a:effectLst/>
          </a:endParaRPr>
        </a:p>
        <a:p>
          <a:r>
            <a:rPr kumimoji="1" lang="ja-JP" altLang="ja-JP" sz="1100">
              <a:solidFill>
                <a:schemeClr val="dk1"/>
              </a:solidFill>
              <a:effectLst/>
              <a:latin typeface="+mn-lt"/>
              <a:ea typeface="+mn-ea"/>
              <a:cs typeface="+mn-cs"/>
            </a:rPr>
            <a:t>　特に直営で運営している保育所や幼稚園、小中学校における会計年度任用職員数が多く、経常収支比率に占める割合も高くなったが、公共施設等総合管理計画により施設の統廃合や複合など効率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38</xdr:row>
      <xdr:rowOff>21844</xdr:rowOff>
    </xdr:to>
    <xdr:cxnSp macro="">
      <xdr:nvCxnSpPr>
        <xdr:cNvPr id="64" name="直線コネクタ 63"/>
        <xdr:cNvCxnSpPr/>
      </xdr:nvCxnSpPr>
      <xdr:spPr>
        <a:xfrm flipV="1">
          <a:off x="3987800" y="6358636"/>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21844</xdr:rowOff>
    </xdr:to>
    <xdr:cxnSp macro="">
      <xdr:nvCxnSpPr>
        <xdr:cNvPr id="67" name="直線コネクタ 66"/>
        <xdr:cNvCxnSpPr/>
      </xdr:nvCxnSpPr>
      <xdr:spPr>
        <a:xfrm>
          <a:off x="3098800" y="6500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37</xdr:row>
      <xdr:rowOff>156718</xdr:rowOff>
    </xdr:to>
    <xdr:cxnSp macro="">
      <xdr:nvCxnSpPr>
        <xdr:cNvPr id="70" name="直線コネクタ 69"/>
        <xdr:cNvCxnSpPr/>
      </xdr:nvCxnSpPr>
      <xdr:spPr>
        <a:xfrm>
          <a:off x="2209800" y="628548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36</xdr:row>
      <xdr:rowOff>113284</xdr:rowOff>
    </xdr:to>
    <xdr:cxnSp macro="">
      <xdr:nvCxnSpPr>
        <xdr:cNvPr id="73" name="直線コネクタ 72"/>
        <xdr:cNvCxnSpPr/>
      </xdr:nvCxnSpPr>
      <xdr:spPr>
        <a:xfrm>
          <a:off x="1320800" y="60843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にシステムの機器更改</a:t>
          </a:r>
          <a:r>
            <a:rPr kumimoji="1" lang="ja-JP" altLang="en-US" sz="1100">
              <a:solidFill>
                <a:schemeClr val="dk1"/>
              </a:solidFill>
              <a:effectLst/>
              <a:latin typeface="+mn-lt"/>
              <a:ea typeface="+mn-ea"/>
              <a:cs typeface="+mn-cs"/>
            </a:rPr>
            <a:t>で一時的に増額になった</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業務委託の見直しや、</a:t>
          </a:r>
          <a:r>
            <a:rPr kumimoji="1" lang="ja-JP" altLang="ja-JP" sz="1100">
              <a:solidFill>
                <a:schemeClr val="dk1"/>
              </a:solidFill>
              <a:effectLst/>
              <a:latin typeface="+mn-lt"/>
              <a:ea typeface="+mn-ea"/>
              <a:cs typeface="+mn-cs"/>
            </a:rPr>
            <a:t>業務効率を上げるためのシステム導入経費やそれらの運用保守・支援等の業務委託費が増大しており、システムの共同調達などコスト削減に向けた取り組みを推進する必要がある。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また、公共施設等総合管理計画により施設の統廃合や複合など効率化を図っていく。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28702</xdr:rowOff>
    </xdr:from>
    <xdr:to>
      <xdr:col>82</xdr:col>
      <xdr:colOff>107950</xdr:colOff>
      <xdr:row>20</xdr:row>
      <xdr:rowOff>30988</xdr:rowOff>
    </xdr:to>
    <xdr:cxnSp macro="">
      <xdr:nvCxnSpPr>
        <xdr:cNvPr id="117" name="直線コネクタ 116"/>
        <xdr:cNvCxnSpPr/>
      </xdr:nvCxnSpPr>
      <xdr:spPr>
        <a:xfrm flipV="1">
          <a:off x="16510000" y="2600452"/>
          <a:ext cx="0" cy="85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3065</xdr:rowOff>
    </xdr:from>
    <xdr:ext cx="762000" cy="259045"/>
    <xdr:sp macro="" textlink="">
      <xdr:nvSpPr>
        <xdr:cNvPr id="118" name="物件費最小値テキスト"/>
        <xdr:cNvSpPr txBox="1"/>
      </xdr:nvSpPr>
      <xdr:spPr>
        <a:xfrm>
          <a:off x="16598900" y="34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30988</xdr:rowOff>
    </xdr:from>
    <xdr:to>
      <xdr:col>82</xdr:col>
      <xdr:colOff>196850</xdr:colOff>
      <xdr:row>20</xdr:row>
      <xdr:rowOff>30988</xdr:rowOff>
    </xdr:to>
    <xdr:cxnSp macro="">
      <xdr:nvCxnSpPr>
        <xdr:cNvPr id="119" name="直線コネクタ 118"/>
        <xdr:cNvCxnSpPr/>
      </xdr:nvCxnSpPr>
      <xdr:spPr>
        <a:xfrm>
          <a:off x="16421100" y="345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115079</xdr:rowOff>
    </xdr:from>
    <xdr:ext cx="762000" cy="259045"/>
    <xdr:sp macro="" textlink="">
      <xdr:nvSpPr>
        <xdr:cNvPr id="120"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28702</xdr:rowOff>
    </xdr:from>
    <xdr:to>
      <xdr:col>82</xdr:col>
      <xdr:colOff>196850</xdr:colOff>
      <xdr:row>15</xdr:row>
      <xdr:rowOff>28702</xdr:rowOff>
    </xdr:to>
    <xdr:cxnSp macro="">
      <xdr:nvCxnSpPr>
        <xdr:cNvPr id="121" name="直線コネクタ 120"/>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30988</xdr:rowOff>
    </xdr:from>
    <xdr:to>
      <xdr:col>82</xdr:col>
      <xdr:colOff>107950</xdr:colOff>
      <xdr:row>20</xdr:row>
      <xdr:rowOff>122428</xdr:rowOff>
    </xdr:to>
    <xdr:cxnSp macro="">
      <xdr:nvCxnSpPr>
        <xdr:cNvPr id="122" name="直線コネクタ 121"/>
        <xdr:cNvCxnSpPr/>
      </xdr:nvCxnSpPr>
      <xdr:spPr>
        <a:xfrm flipV="1">
          <a:off x="15671800" y="34599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3"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4" name="フローチャート: 判断 123"/>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143002</xdr:rowOff>
    </xdr:from>
    <xdr:to>
      <xdr:col>78</xdr:col>
      <xdr:colOff>69850</xdr:colOff>
      <xdr:row>20</xdr:row>
      <xdr:rowOff>122428</xdr:rowOff>
    </xdr:to>
    <xdr:cxnSp macro="">
      <xdr:nvCxnSpPr>
        <xdr:cNvPr id="125" name="直線コネクタ 124"/>
        <xdr:cNvCxnSpPr/>
      </xdr:nvCxnSpPr>
      <xdr:spPr>
        <a:xfrm>
          <a:off x="14782800" y="34005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143002</xdr:rowOff>
    </xdr:from>
    <xdr:to>
      <xdr:col>73</xdr:col>
      <xdr:colOff>180975</xdr:colOff>
      <xdr:row>21</xdr:row>
      <xdr:rowOff>129286</xdr:rowOff>
    </xdr:to>
    <xdr:cxnSp macro="">
      <xdr:nvCxnSpPr>
        <xdr:cNvPr id="128" name="直線コネクタ 127"/>
        <xdr:cNvCxnSpPr/>
      </xdr:nvCxnSpPr>
      <xdr:spPr>
        <a:xfrm flipV="1">
          <a:off x="13893800" y="340055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29" name="フローチャート: 判断 128"/>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0" name="テキスト ボックス 129"/>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21</xdr:row>
      <xdr:rowOff>129286</xdr:rowOff>
    </xdr:to>
    <xdr:cxnSp macro="">
      <xdr:nvCxnSpPr>
        <xdr:cNvPr id="131" name="直線コネクタ 130"/>
        <xdr:cNvCxnSpPr/>
      </xdr:nvCxnSpPr>
      <xdr:spPr>
        <a:xfrm>
          <a:off x="13004800" y="341884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2" name="フローチャート: 判断 131"/>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3" name="テキスト ボックス 132"/>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4" name="フローチャート: 判断 133"/>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5" name="テキスト ボックス 134"/>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151638</xdr:rowOff>
    </xdr:from>
    <xdr:to>
      <xdr:col>82</xdr:col>
      <xdr:colOff>158750</xdr:colOff>
      <xdr:row>20</xdr:row>
      <xdr:rowOff>81788</xdr:rowOff>
    </xdr:to>
    <xdr:sp macro="" textlink="">
      <xdr:nvSpPr>
        <xdr:cNvPr id="141" name="楕円 140"/>
        <xdr:cNvSpPr/>
      </xdr:nvSpPr>
      <xdr:spPr>
        <a:xfrm>
          <a:off x="164592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60215</xdr:rowOff>
    </xdr:from>
    <xdr:ext cx="762000" cy="259045"/>
    <xdr:sp macro="" textlink="">
      <xdr:nvSpPr>
        <xdr:cNvPr id="142" name="物件費該当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71628</xdr:rowOff>
    </xdr:from>
    <xdr:to>
      <xdr:col>78</xdr:col>
      <xdr:colOff>120650</xdr:colOff>
      <xdr:row>21</xdr:row>
      <xdr:rowOff>1778</xdr:rowOff>
    </xdr:to>
    <xdr:sp macro="" textlink="">
      <xdr:nvSpPr>
        <xdr:cNvPr id="143" name="楕円 142"/>
        <xdr:cNvSpPr/>
      </xdr:nvSpPr>
      <xdr:spPr>
        <a:xfrm>
          <a:off x="1562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158005</xdr:rowOff>
    </xdr:from>
    <xdr:ext cx="736600" cy="259045"/>
    <xdr:sp macro="" textlink="">
      <xdr:nvSpPr>
        <xdr:cNvPr id="144" name="テキスト ボックス 143"/>
        <xdr:cNvSpPr txBox="1"/>
      </xdr:nvSpPr>
      <xdr:spPr>
        <a:xfrm>
          <a:off x="15290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92202</xdr:rowOff>
    </xdr:from>
    <xdr:to>
      <xdr:col>74</xdr:col>
      <xdr:colOff>31750</xdr:colOff>
      <xdr:row>20</xdr:row>
      <xdr:rowOff>22352</xdr:rowOff>
    </xdr:to>
    <xdr:sp macro="" textlink="">
      <xdr:nvSpPr>
        <xdr:cNvPr id="145" name="楕円 144"/>
        <xdr:cNvSpPr/>
      </xdr:nvSpPr>
      <xdr:spPr>
        <a:xfrm>
          <a:off x="14732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7129</xdr:rowOff>
    </xdr:from>
    <xdr:ext cx="762000" cy="259045"/>
    <xdr:sp macro="" textlink="">
      <xdr:nvSpPr>
        <xdr:cNvPr id="146" name="テキスト ボックス 145"/>
        <xdr:cNvSpPr txBox="1"/>
      </xdr:nvSpPr>
      <xdr:spPr>
        <a:xfrm>
          <a:off x="14401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78486</xdr:rowOff>
    </xdr:from>
    <xdr:to>
      <xdr:col>69</xdr:col>
      <xdr:colOff>142875</xdr:colOff>
      <xdr:row>22</xdr:row>
      <xdr:rowOff>8636</xdr:rowOff>
    </xdr:to>
    <xdr:sp macro="" textlink="">
      <xdr:nvSpPr>
        <xdr:cNvPr id="147" name="楕円 146"/>
        <xdr:cNvSpPr/>
      </xdr:nvSpPr>
      <xdr:spPr>
        <a:xfrm>
          <a:off x="13843000" y="3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164863</xdr:rowOff>
    </xdr:from>
    <xdr:ext cx="762000" cy="259045"/>
    <xdr:sp macro="" textlink="">
      <xdr:nvSpPr>
        <xdr:cNvPr id="148" name="テキスト ボックス 147"/>
        <xdr:cNvSpPr txBox="1"/>
      </xdr:nvSpPr>
      <xdr:spPr>
        <a:xfrm>
          <a:off x="13512800" y="376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49" name="楕円 148"/>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0" name="テキスト ボックス 149"/>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ここ数年間、経常収支比率のうち扶助費の占める比率は、概ね類似団体平均並みとなっている。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今後、少子高齢化により社会福祉費などにおける扶助費は増加していくものと推察されるため、計画的な基金造成及び繰入れ等を行いながら、必要に応じて医療費等の助成制度の見直しを図る。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77" name="直線コネクタ 176"/>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0"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1" name="直線コネクタ 180"/>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31750</xdr:rowOff>
    </xdr:to>
    <xdr:cxnSp macro="">
      <xdr:nvCxnSpPr>
        <xdr:cNvPr id="182" name="直線コネクタ 181"/>
        <xdr:cNvCxnSpPr/>
      </xdr:nvCxnSpPr>
      <xdr:spPr>
        <a:xfrm flipV="1">
          <a:off x="3987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3"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4" name="フローチャート: 判断 18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69850</xdr:rowOff>
    </xdr:to>
    <xdr:cxnSp macro="">
      <xdr:nvCxnSpPr>
        <xdr:cNvPr id="185" name="直線コネクタ 184"/>
        <xdr:cNvCxnSpPr/>
      </xdr:nvCxnSpPr>
      <xdr:spPr>
        <a:xfrm flipV="1">
          <a:off x="3098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6" name="フローチャート: 判断 185"/>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87" name="テキスト ボックス 186"/>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107950</xdr:rowOff>
    </xdr:to>
    <xdr:cxnSp macro="">
      <xdr:nvCxnSpPr>
        <xdr:cNvPr id="188" name="直線コネクタ 187"/>
        <xdr:cNvCxnSpPr/>
      </xdr:nvCxnSpPr>
      <xdr:spPr>
        <a:xfrm flipV="1">
          <a:off x="2209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89" name="フローチャート: 判断 18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0" name="テキスト ボックス 18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57</xdr:row>
      <xdr:rowOff>107950</xdr:rowOff>
    </xdr:to>
    <xdr:cxnSp macro="">
      <xdr:nvCxnSpPr>
        <xdr:cNvPr id="191" name="直線コネクタ 190"/>
        <xdr:cNvCxnSpPr/>
      </xdr:nvCxnSpPr>
      <xdr:spPr>
        <a:xfrm>
          <a:off x="1320800" y="9575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2" name="フローチャート: 判断 191"/>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3" name="テキスト ボックス 192"/>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4" name="フローチャート: 判断 193"/>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5" name="テキスト ボックス 194"/>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1" name="楕円 20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2"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3" name="楕円 202"/>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4" name="テキスト ボックス 203"/>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5" name="楕円 204"/>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6" name="テキスト ボックス 205"/>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7" name="楕円 206"/>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08" name="テキスト ボックス 207"/>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他会計への繰出金や出資金が主な内訳であるが、類似団体平均を大きく下回る比率で推移しており、今後も維持していくよう努める。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38" name="直線コネクタ 237"/>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9"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0" name="直線コネクタ 239"/>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1" name="その他最大値テキスト"/>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2" name="直線コネクタ 241"/>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73660</xdr:rowOff>
    </xdr:from>
    <xdr:to>
      <xdr:col>82</xdr:col>
      <xdr:colOff>107950</xdr:colOff>
      <xdr:row>52</xdr:row>
      <xdr:rowOff>104140</xdr:rowOff>
    </xdr:to>
    <xdr:cxnSp macro="">
      <xdr:nvCxnSpPr>
        <xdr:cNvPr id="243" name="直線コネクタ 242"/>
        <xdr:cNvCxnSpPr/>
      </xdr:nvCxnSpPr>
      <xdr:spPr>
        <a:xfrm flipV="1">
          <a:off x="15671800" y="8989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5" name="フローチャート: 判断 24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104140</xdr:rowOff>
    </xdr:from>
    <xdr:to>
      <xdr:col>78</xdr:col>
      <xdr:colOff>69850</xdr:colOff>
      <xdr:row>52</xdr:row>
      <xdr:rowOff>119380</xdr:rowOff>
    </xdr:to>
    <xdr:cxnSp macro="">
      <xdr:nvCxnSpPr>
        <xdr:cNvPr id="246" name="直線コネクタ 245"/>
        <xdr:cNvCxnSpPr/>
      </xdr:nvCxnSpPr>
      <xdr:spPr>
        <a:xfrm flipV="1">
          <a:off x="14782800" y="9019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47" name="フローチャート: 判断 246"/>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48" name="テキスト ボックス 247"/>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96520</xdr:rowOff>
    </xdr:from>
    <xdr:to>
      <xdr:col>73</xdr:col>
      <xdr:colOff>180975</xdr:colOff>
      <xdr:row>52</xdr:row>
      <xdr:rowOff>119380</xdr:rowOff>
    </xdr:to>
    <xdr:cxnSp macro="">
      <xdr:nvCxnSpPr>
        <xdr:cNvPr id="249" name="直線コネクタ 248"/>
        <xdr:cNvCxnSpPr/>
      </xdr:nvCxnSpPr>
      <xdr:spPr>
        <a:xfrm>
          <a:off x="13893800" y="9011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0" name="フローチャート: 判断 249"/>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1" name="テキスト ボックス 250"/>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52</xdr:row>
      <xdr:rowOff>96520</xdr:rowOff>
    </xdr:to>
    <xdr:cxnSp macro="">
      <xdr:nvCxnSpPr>
        <xdr:cNvPr id="252" name="直線コネクタ 251"/>
        <xdr:cNvCxnSpPr/>
      </xdr:nvCxnSpPr>
      <xdr:spPr>
        <a:xfrm>
          <a:off x="13004800" y="900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3" name="フローチャート: 判断 25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4" name="テキスト ボックス 25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5" name="フローチャート: 判断 25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6" name="テキスト ボックス 255"/>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22860</xdr:rowOff>
    </xdr:from>
    <xdr:to>
      <xdr:col>82</xdr:col>
      <xdr:colOff>158750</xdr:colOff>
      <xdr:row>52</xdr:row>
      <xdr:rowOff>124460</xdr:rowOff>
    </xdr:to>
    <xdr:sp macro="" textlink="">
      <xdr:nvSpPr>
        <xdr:cNvPr id="262" name="楕円 261"/>
        <xdr:cNvSpPr/>
      </xdr:nvSpPr>
      <xdr:spPr>
        <a:xfrm>
          <a:off x="16459200" y="89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102887</xdr:rowOff>
    </xdr:from>
    <xdr:ext cx="762000" cy="259045"/>
    <xdr:sp macro="" textlink="">
      <xdr:nvSpPr>
        <xdr:cNvPr id="263" name="その他該当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53340</xdr:rowOff>
    </xdr:from>
    <xdr:to>
      <xdr:col>78</xdr:col>
      <xdr:colOff>120650</xdr:colOff>
      <xdr:row>52</xdr:row>
      <xdr:rowOff>154940</xdr:rowOff>
    </xdr:to>
    <xdr:sp macro="" textlink="">
      <xdr:nvSpPr>
        <xdr:cNvPr id="264" name="楕円 263"/>
        <xdr:cNvSpPr/>
      </xdr:nvSpPr>
      <xdr:spPr>
        <a:xfrm>
          <a:off x="15621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165117</xdr:rowOff>
    </xdr:from>
    <xdr:ext cx="736600" cy="259045"/>
    <xdr:sp macro="" textlink="">
      <xdr:nvSpPr>
        <xdr:cNvPr id="265" name="テキスト ボックス 264"/>
        <xdr:cNvSpPr txBox="1"/>
      </xdr:nvSpPr>
      <xdr:spPr>
        <a:xfrm>
          <a:off x="15290800" y="873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68580</xdr:rowOff>
    </xdr:from>
    <xdr:to>
      <xdr:col>74</xdr:col>
      <xdr:colOff>31750</xdr:colOff>
      <xdr:row>52</xdr:row>
      <xdr:rowOff>170180</xdr:rowOff>
    </xdr:to>
    <xdr:sp macro="" textlink="">
      <xdr:nvSpPr>
        <xdr:cNvPr id="266" name="楕円 265"/>
        <xdr:cNvSpPr/>
      </xdr:nvSpPr>
      <xdr:spPr>
        <a:xfrm>
          <a:off x="14732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8907</xdr:rowOff>
    </xdr:from>
    <xdr:ext cx="762000" cy="259045"/>
    <xdr:sp macro="" textlink="">
      <xdr:nvSpPr>
        <xdr:cNvPr id="267" name="テキスト ボックス 266"/>
        <xdr:cNvSpPr txBox="1"/>
      </xdr:nvSpPr>
      <xdr:spPr>
        <a:xfrm>
          <a:off x="14401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45720</xdr:rowOff>
    </xdr:from>
    <xdr:to>
      <xdr:col>69</xdr:col>
      <xdr:colOff>142875</xdr:colOff>
      <xdr:row>52</xdr:row>
      <xdr:rowOff>147320</xdr:rowOff>
    </xdr:to>
    <xdr:sp macro="" textlink="">
      <xdr:nvSpPr>
        <xdr:cNvPr id="268" name="楕円 267"/>
        <xdr:cNvSpPr/>
      </xdr:nvSpPr>
      <xdr:spPr>
        <a:xfrm>
          <a:off x="13843000" y="89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157497</xdr:rowOff>
    </xdr:from>
    <xdr:ext cx="762000" cy="259045"/>
    <xdr:sp macro="" textlink="">
      <xdr:nvSpPr>
        <xdr:cNvPr id="269" name="テキスト ボックス 268"/>
        <xdr:cNvSpPr txBox="1"/>
      </xdr:nvSpPr>
      <xdr:spPr>
        <a:xfrm>
          <a:off x="1351280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70" name="楕円 269"/>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71" name="テキスト ボックス 270"/>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経常収支比率に占める補助費等の割合は類似団体平均に近い数値で推移している。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一部事務組合への負担金など義務的経費の割合が高いため大幅な削減は難しいが、村独自の各種助成制度は住民ニーズや事業効果を検証しながら見直しを進めていく。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6" name="直線コネクタ 295"/>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7"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298" name="直線コネクタ 297"/>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110998</xdr:rowOff>
    </xdr:to>
    <xdr:cxnSp macro="">
      <xdr:nvCxnSpPr>
        <xdr:cNvPr id="301" name="直線コネクタ 300"/>
        <xdr:cNvCxnSpPr/>
      </xdr:nvCxnSpPr>
      <xdr:spPr>
        <a:xfrm>
          <a:off x="15671800" y="63814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2"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3" name="フローチャート: 判断 302"/>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37846</xdr:rowOff>
    </xdr:to>
    <xdr:cxnSp macro="">
      <xdr:nvCxnSpPr>
        <xdr:cNvPr id="304" name="直線コネクタ 303"/>
        <xdr:cNvCxnSpPr/>
      </xdr:nvCxnSpPr>
      <xdr:spPr>
        <a:xfrm>
          <a:off x="14782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5" name="フローチャート: 判断 304"/>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6" name="テキスト ボックス 305"/>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110998</xdr:rowOff>
    </xdr:to>
    <xdr:cxnSp macro="">
      <xdr:nvCxnSpPr>
        <xdr:cNvPr id="307" name="直線コネクタ 306"/>
        <xdr:cNvCxnSpPr/>
      </xdr:nvCxnSpPr>
      <xdr:spPr>
        <a:xfrm flipV="1">
          <a:off x="13893800" y="630377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08" name="フローチャート: 判断 307"/>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09" name="テキスト ボックス 308"/>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110998</xdr:rowOff>
    </xdr:to>
    <xdr:cxnSp macro="">
      <xdr:nvCxnSpPr>
        <xdr:cNvPr id="310" name="直線コネクタ 309"/>
        <xdr:cNvCxnSpPr/>
      </xdr:nvCxnSpPr>
      <xdr:spPr>
        <a:xfrm>
          <a:off x="13004800" y="62854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1" name="フローチャート: 判断 310"/>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2" name="テキスト ボックス 311"/>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3" name="フローチャート: 判断 312"/>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4" name="テキスト ボックス 313"/>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0" name="楕円 319"/>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1"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2" name="楕円 321"/>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3" name="テキスト ボックス 322"/>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4" name="楕円 323"/>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25" name="テキスト ボックス 324"/>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6" name="楕円 325"/>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7" name="テキスト ボックス 326"/>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8" name="楕円 327"/>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9" name="テキスト ボックス 328"/>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近年地方債の発行を行っていないことから、経常収支比率における公債費の比率も年々減少し、低い水準を維持している</a:t>
          </a:r>
          <a:r>
            <a:rPr kumimoji="1" lang="ja-JP" altLang="en-US" sz="1100">
              <a:solidFill>
                <a:schemeClr val="dk1"/>
              </a:solidFill>
              <a:effectLst/>
              <a:latin typeface="+mn-lt"/>
              <a:ea typeface="+mn-ea"/>
              <a:cs typeface="+mn-cs"/>
            </a:rPr>
            <a:t>が、令和４年度から小学校建設に伴う起債を発行するため、今後公債費の比率が増加していく。</a:t>
          </a:r>
          <a:r>
            <a:rPr kumimoji="1" lang="ja-JP" altLang="ja-JP" sz="1100">
              <a:solidFill>
                <a:schemeClr val="dk1"/>
              </a:solidFill>
              <a:effectLst/>
              <a:latin typeface="+mn-lt"/>
              <a:ea typeface="+mn-ea"/>
              <a:cs typeface="+mn-cs"/>
            </a:rPr>
            <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今後も事業の緊急度や住民ニーズを的確に把握し、起債発行を最小限にとどめた財政運営に努める。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6" name="直線コネクタ 355"/>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58" name="直線コネクタ 35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xdr:rowOff>
    </xdr:from>
    <xdr:to>
      <xdr:col>24</xdr:col>
      <xdr:colOff>25400</xdr:colOff>
      <xdr:row>73</xdr:row>
      <xdr:rowOff>1270</xdr:rowOff>
    </xdr:to>
    <xdr:cxnSp macro="">
      <xdr:nvCxnSpPr>
        <xdr:cNvPr id="361" name="直線コネクタ 360"/>
        <xdr:cNvCxnSpPr/>
      </xdr:nvCxnSpPr>
      <xdr:spPr>
        <a:xfrm>
          <a:off x="3987800" y="12517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2" name="公債費平均値テキスト"/>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3" name="フローチャート: 判断 362"/>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5080</xdr:rowOff>
    </xdr:to>
    <xdr:cxnSp macro="">
      <xdr:nvCxnSpPr>
        <xdr:cNvPr id="364" name="直線コネクタ 363"/>
        <xdr:cNvCxnSpPr/>
      </xdr:nvCxnSpPr>
      <xdr:spPr>
        <a:xfrm flipV="1">
          <a:off x="3098800" y="12517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5" name="フローチャート: 判断 364"/>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6" name="テキスト ボックス 365"/>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5080</xdr:rowOff>
    </xdr:from>
    <xdr:to>
      <xdr:col>15</xdr:col>
      <xdr:colOff>98425</xdr:colOff>
      <xdr:row>73</xdr:row>
      <xdr:rowOff>66040</xdr:rowOff>
    </xdr:to>
    <xdr:cxnSp macro="">
      <xdr:nvCxnSpPr>
        <xdr:cNvPr id="367" name="直線コネクタ 366"/>
        <xdr:cNvCxnSpPr/>
      </xdr:nvCxnSpPr>
      <xdr:spPr>
        <a:xfrm flipV="1">
          <a:off x="2209800" y="125209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8" name="フローチャート: 判断 367"/>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9" name="テキスト ボックス 368"/>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66040</xdr:rowOff>
    </xdr:from>
    <xdr:to>
      <xdr:col>11</xdr:col>
      <xdr:colOff>9525</xdr:colOff>
      <xdr:row>73</xdr:row>
      <xdr:rowOff>77470</xdr:rowOff>
    </xdr:to>
    <xdr:cxnSp macro="">
      <xdr:nvCxnSpPr>
        <xdr:cNvPr id="370" name="直線コネクタ 369"/>
        <xdr:cNvCxnSpPr/>
      </xdr:nvCxnSpPr>
      <xdr:spPr>
        <a:xfrm flipV="1">
          <a:off x="1320800" y="12581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1" name="フローチャート: 判断 370"/>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2" name="テキスト ボックス 371"/>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3" name="フローチャート: 判断 372"/>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4" name="テキスト ボックス 373"/>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121920</xdr:rowOff>
    </xdr:from>
    <xdr:to>
      <xdr:col>24</xdr:col>
      <xdr:colOff>76200</xdr:colOff>
      <xdr:row>73</xdr:row>
      <xdr:rowOff>52070</xdr:rowOff>
    </xdr:to>
    <xdr:sp macro="" textlink="">
      <xdr:nvSpPr>
        <xdr:cNvPr id="380" name="楕円 379"/>
        <xdr:cNvSpPr/>
      </xdr:nvSpPr>
      <xdr:spPr>
        <a:xfrm>
          <a:off x="4775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30497</xdr:rowOff>
    </xdr:from>
    <xdr:ext cx="762000" cy="259045"/>
    <xdr:sp macro="" textlink="">
      <xdr:nvSpPr>
        <xdr:cNvPr id="381" name="公債費該当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2" name="楕円 381"/>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3" name="テキスト ボックス 382"/>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125730</xdr:rowOff>
    </xdr:from>
    <xdr:to>
      <xdr:col>15</xdr:col>
      <xdr:colOff>149225</xdr:colOff>
      <xdr:row>73</xdr:row>
      <xdr:rowOff>55880</xdr:rowOff>
    </xdr:to>
    <xdr:sp macro="" textlink="">
      <xdr:nvSpPr>
        <xdr:cNvPr id="384" name="楕円 383"/>
        <xdr:cNvSpPr/>
      </xdr:nvSpPr>
      <xdr:spPr>
        <a:xfrm>
          <a:off x="3048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66057</xdr:rowOff>
    </xdr:from>
    <xdr:ext cx="762000" cy="259045"/>
    <xdr:sp macro="" textlink="">
      <xdr:nvSpPr>
        <xdr:cNvPr id="385" name="テキスト ボックス 384"/>
        <xdr:cNvSpPr txBox="1"/>
      </xdr:nvSpPr>
      <xdr:spPr>
        <a:xfrm>
          <a:off x="2717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15240</xdr:rowOff>
    </xdr:from>
    <xdr:to>
      <xdr:col>11</xdr:col>
      <xdr:colOff>60325</xdr:colOff>
      <xdr:row>73</xdr:row>
      <xdr:rowOff>116840</xdr:rowOff>
    </xdr:to>
    <xdr:sp macro="" textlink="">
      <xdr:nvSpPr>
        <xdr:cNvPr id="386" name="楕円 385"/>
        <xdr:cNvSpPr/>
      </xdr:nvSpPr>
      <xdr:spPr>
        <a:xfrm>
          <a:off x="21590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127017</xdr:rowOff>
    </xdr:from>
    <xdr:ext cx="762000" cy="259045"/>
    <xdr:sp macro="" textlink="">
      <xdr:nvSpPr>
        <xdr:cNvPr id="387" name="テキスト ボックス 386"/>
        <xdr:cNvSpPr txBox="1"/>
      </xdr:nvSpPr>
      <xdr:spPr>
        <a:xfrm>
          <a:off x="1828800" y="1229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26670</xdr:rowOff>
    </xdr:from>
    <xdr:to>
      <xdr:col>6</xdr:col>
      <xdr:colOff>171450</xdr:colOff>
      <xdr:row>73</xdr:row>
      <xdr:rowOff>128270</xdr:rowOff>
    </xdr:to>
    <xdr:sp macro="" textlink="">
      <xdr:nvSpPr>
        <xdr:cNvPr id="388" name="楕円 387"/>
        <xdr:cNvSpPr/>
      </xdr:nvSpPr>
      <xdr:spPr>
        <a:xfrm>
          <a:off x="1270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138447</xdr:rowOff>
    </xdr:from>
    <xdr:ext cx="762000" cy="259045"/>
    <xdr:sp macro="" textlink="">
      <xdr:nvSpPr>
        <xdr:cNvPr id="389" name="テキスト ボックス 388"/>
        <xdr:cNvSpPr txBox="1"/>
      </xdr:nvSpPr>
      <xdr:spPr>
        <a:xfrm>
          <a:off x="939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外は類似団体平均を上回っているが、法人税など地方税収の変動によるところが要因である。法人税への依存度が極端に高い財政構造であり、税収が社会情勢や景気の動向に左右されやすいため、今後も持続的な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5" name="直線コネクタ 414"/>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6" name="公債費以外最小値テキスト"/>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17" name="直線コネクタ 416"/>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18" name="公債費以外最大値テキスト"/>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19" name="直線コネクタ 418"/>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122428</xdr:rowOff>
    </xdr:from>
    <xdr:to>
      <xdr:col>82</xdr:col>
      <xdr:colOff>107950</xdr:colOff>
      <xdr:row>78</xdr:row>
      <xdr:rowOff>67563</xdr:rowOff>
    </xdr:to>
    <xdr:cxnSp macro="">
      <xdr:nvCxnSpPr>
        <xdr:cNvPr id="420" name="直線コネクタ 419"/>
        <xdr:cNvCxnSpPr/>
      </xdr:nvCxnSpPr>
      <xdr:spPr>
        <a:xfrm flipV="1">
          <a:off x="15671800" y="13324078"/>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1"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2" name="フローチャート: 判断 421"/>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67563</xdr:rowOff>
    </xdr:to>
    <xdr:cxnSp macro="">
      <xdr:nvCxnSpPr>
        <xdr:cNvPr id="423" name="直線コネクタ 422"/>
        <xdr:cNvCxnSpPr/>
      </xdr:nvCxnSpPr>
      <xdr:spPr>
        <a:xfrm>
          <a:off x="14782800" y="133172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4" name="フローチャート: 判断 423"/>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5" name="テキスト ボックス 424"/>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74422</xdr:rowOff>
    </xdr:to>
    <xdr:cxnSp macro="">
      <xdr:nvCxnSpPr>
        <xdr:cNvPr id="426" name="直線コネクタ 425"/>
        <xdr:cNvCxnSpPr/>
      </xdr:nvCxnSpPr>
      <xdr:spPr>
        <a:xfrm flipV="1">
          <a:off x="13893800" y="1331722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27" name="フローチャート: 判断 426"/>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28" name="テキスト ボックス 427"/>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37846</xdr:rowOff>
    </xdr:from>
    <xdr:to>
      <xdr:col>69</xdr:col>
      <xdr:colOff>92075</xdr:colOff>
      <xdr:row>78</xdr:row>
      <xdr:rowOff>74422</xdr:rowOff>
    </xdr:to>
    <xdr:cxnSp macro="">
      <xdr:nvCxnSpPr>
        <xdr:cNvPr id="429" name="直線コネクタ 428"/>
        <xdr:cNvCxnSpPr/>
      </xdr:nvCxnSpPr>
      <xdr:spPr>
        <a:xfrm>
          <a:off x="13004800" y="13068046"/>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0" name="フローチャート: 判断 429"/>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1" name="テキスト ボックス 430"/>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2" name="フローチャート: 判断 431"/>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3" name="テキスト ボックス 432"/>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71628</xdr:rowOff>
    </xdr:from>
    <xdr:to>
      <xdr:col>82</xdr:col>
      <xdr:colOff>158750</xdr:colOff>
      <xdr:row>78</xdr:row>
      <xdr:rowOff>1778</xdr:rowOff>
    </xdr:to>
    <xdr:sp macro="" textlink="">
      <xdr:nvSpPr>
        <xdr:cNvPr id="439" name="楕円 438"/>
        <xdr:cNvSpPr/>
      </xdr:nvSpPr>
      <xdr:spPr>
        <a:xfrm>
          <a:off x="16459200" y="132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43705</xdr:rowOff>
    </xdr:from>
    <xdr:ext cx="762000" cy="259045"/>
    <xdr:sp macro="" textlink="">
      <xdr:nvSpPr>
        <xdr:cNvPr id="440" name="公債費以外該当値テキスト"/>
        <xdr:cNvSpPr txBox="1"/>
      </xdr:nvSpPr>
      <xdr:spPr>
        <a:xfrm>
          <a:off x="16598900" y="1324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1" name="楕円 440"/>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2" name="テキスト ボックス 441"/>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3" name="楕円 442"/>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44" name="テキスト ボックス 443"/>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23622</xdr:rowOff>
    </xdr:from>
    <xdr:to>
      <xdr:col>69</xdr:col>
      <xdr:colOff>142875</xdr:colOff>
      <xdr:row>78</xdr:row>
      <xdr:rowOff>125222</xdr:rowOff>
    </xdr:to>
    <xdr:sp macro="" textlink="">
      <xdr:nvSpPr>
        <xdr:cNvPr id="445" name="楕円 444"/>
        <xdr:cNvSpPr/>
      </xdr:nvSpPr>
      <xdr:spPr>
        <a:xfrm>
          <a:off x="138430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109999</xdr:rowOff>
    </xdr:from>
    <xdr:ext cx="762000" cy="259045"/>
    <xdr:sp macro="" textlink="">
      <xdr:nvSpPr>
        <xdr:cNvPr id="446" name="テキスト ボックス 445"/>
        <xdr:cNvSpPr txBox="1"/>
      </xdr:nvSpPr>
      <xdr:spPr>
        <a:xfrm>
          <a:off x="13512800" y="1348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158496</xdr:rowOff>
    </xdr:from>
    <xdr:to>
      <xdr:col>65</xdr:col>
      <xdr:colOff>53975</xdr:colOff>
      <xdr:row>76</xdr:row>
      <xdr:rowOff>88646</xdr:rowOff>
    </xdr:to>
    <xdr:sp macro="" textlink="">
      <xdr:nvSpPr>
        <xdr:cNvPr id="447" name="楕円 446"/>
        <xdr:cNvSpPr/>
      </xdr:nvSpPr>
      <xdr:spPr>
        <a:xfrm>
          <a:off x="12954000" y="130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98823</xdr:rowOff>
    </xdr:from>
    <xdr:ext cx="762000" cy="259045"/>
    <xdr:sp macro="" textlink="">
      <xdr:nvSpPr>
        <xdr:cNvPr id="448" name="テキスト ボックス 447"/>
        <xdr:cNvSpPr txBox="1"/>
      </xdr:nvSpPr>
      <xdr:spPr>
        <a:xfrm>
          <a:off x="12623800" y="127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36514</xdr:rowOff>
    </xdr:from>
    <xdr:to>
      <xdr:col>29</xdr:col>
      <xdr:colOff>127000</xdr:colOff>
      <xdr:row>19</xdr:row>
      <xdr:rowOff>37547</xdr:rowOff>
    </xdr:to>
    <xdr:cxnSp macro="">
      <xdr:nvCxnSpPr>
        <xdr:cNvPr id="48" name="直線コネクタ 47"/>
        <xdr:cNvCxnSpPr/>
      </xdr:nvCxnSpPr>
      <xdr:spPr bwMode="auto">
        <a:xfrm>
          <a:off x="5003800" y="3341689"/>
          <a:ext cx="647700" cy="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36514</xdr:rowOff>
    </xdr:from>
    <xdr:to>
      <xdr:col>26</xdr:col>
      <xdr:colOff>50800</xdr:colOff>
      <xdr:row>19</xdr:row>
      <xdr:rowOff>44844</xdr:rowOff>
    </xdr:to>
    <xdr:cxnSp macro="">
      <xdr:nvCxnSpPr>
        <xdr:cNvPr id="51" name="直線コネクタ 50"/>
        <xdr:cNvCxnSpPr/>
      </xdr:nvCxnSpPr>
      <xdr:spPr bwMode="auto">
        <a:xfrm flipV="1">
          <a:off x="4305300" y="3341689"/>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44844</xdr:rowOff>
    </xdr:from>
    <xdr:to>
      <xdr:col>22</xdr:col>
      <xdr:colOff>114300</xdr:colOff>
      <xdr:row>19</xdr:row>
      <xdr:rowOff>121041</xdr:rowOff>
    </xdr:to>
    <xdr:cxnSp macro="">
      <xdr:nvCxnSpPr>
        <xdr:cNvPr id="54" name="直線コネクタ 53"/>
        <xdr:cNvCxnSpPr/>
      </xdr:nvCxnSpPr>
      <xdr:spPr bwMode="auto">
        <a:xfrm flipV="1">
          <a:off x="3606800" y="3350019"/>
          <a:ext cx="698500" cy="7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60938</xdr:rowOff>
    </xdr:from>
    <xdr:to>
      <xdr:col>18</xdr:col>
      <xdr:colOff>177800</xdr:colOff>
      <xdr:row>19</xdr:row>
      <xdr:rowOff>121041</xdr:rowOff>
    </xdr:to>
    <xdr:cxnSp macro="">
      <xdr:nvCxnSpPr>
        <xdr:cNvPr id="57" name="直線コネクタ 56"/>
        <xdr:cNvCxnSpPr/>
      </xdr:nvCxnSpPr>
      <xdr:spPr bwMode="auto">
        <a:xfrm>
          <a:off x="2908300" y="3366113"/>
          <a:ext cx="698500" cy="6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158197</xdr:rowOff>
    </xdr:from>
    <xdr:to>
      <xdr:col>29</xdr:col>
      <xdr:colOff>177800</xdr:colOff>
      <xdr:row>19</xdr:row>
      <xdr:rowOff>88347</xdr:rowOff>
    </xdr:to>
    <xdr:sp macro="" textlink="">
      <xdr:nvSpPr>
        <xdr:cNvPr id="67" name="楕円 66"/>
        <xdr:cNvSpPr/>
      </xdr:nvSpPr>
      <xdr:spPr bwMode="auto">
        <a:xfrm>
          <a:off x="5600700" y="329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130274</xdr:rowOff>
    </xdr:from>
    <xdr:ext cx="762000" cy="259045"/>
    <xdr:sp macro="" textlink="">
      <xdr:nvSpPr>
        <xdr:cNvPr id="68" name="人口1人当たり決算額の推移該当値テキスト130"/>
        <xdr:cNvSpPr txBox="1"/>
      </xdr:nvSpPr>
      <xdr:spPr>
        <a:xfrm>
          <a:off x="5740400" y="326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157164</xdr:rowOff>
    </xdr:from>
    <xdr:to>
      <xdr:col>26</xdr:col>
      <xdr:colOff>101600</xdr:colOff>
      <xdr:row>19</xdr:row>
      <xdr:rowOff>87314</xdr:rowOff>
    </xdr:to>
    <xdr:sp macro="" textlink="">
      <xdr:nvSpPr>
        <xdr:cNvPr id="69" name="楕円 68"/>
        <xdr:cNvSpPr/>
      </xdr:nvSpPr>
      <xdr:spPr bwMode="auto">
        <a:xfrm>
          <a:off x="4953000" y="329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72091</xdr:rowOff>
    </xdr:from>
    <xdr:ext cx="736600" cy="259045"/>
    <xdr:sp macro="" textlink="">
      <xdr:nvSpPr>
        <xdr:cNvPr id="70" name="テキスト ボックス 69"/>
        <xdr:cNvSpPr txBox="1"/>
      </xdr:nvSpPr>
      <xdr:spPr>
        <a:xfrm>
          <a:off x="4622800" y="337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165494</xdr:rowOff>
    </xdr:from>
    <xdr:to>
      <xdr:col>22</xdr:col>
      <xdr:colOff>165100</xdr:colOff>
      <xdr:row>19</xdr:row>
      <xdr:rowOff>95644</xdr:rowOff>
    </xdr:to>
    <xdr:sp macro="" textlink="">
      <xdr:nvSpPr>
        <xdr:cNvPr id="71" name="楕円 70"/>
        <xdr:cNvSpPr/>
      </xdr:nvSpPr>
      <xdr:spPr bwMode="auto">
        <a:xfrm>
          <a:off x="4254500" y="329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80421</xdr:rowOff>
    </xdr:from>
    <xdr:ext cx="762000" cy="259045"/>
    <xdr:sp macro="" textlink="">
      <xdr:nvSpPr>
        <xdr:cNvPr id="72" name="テキスト ボックス 71"/>
        <xdr:cNvSpPr txBox="1"/>
      </xdr:nvSpPr>
      <xdr:spPr>
        <a:xfrm>
          <a:off x="3924300" y="338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70241</xdr:rowOff>
    </xdr:from>
    <xdr:to>
      <xdr:col>19</xdr:col>
      <xdr:colOff>38100</xdr:colOff>
      <xdr:row>20</xdr:row>
      <xdr:rowOff>391</xdr:rowOff>
    </xdr:to>
    <xdr:sp macro="" textlink="">
      <xdr:nvSpPr>
        <xdr:cNvPr id="73" name="楕円 72"/>
        <xdr:cNvSpPr/>
      </xdr:nvSpPr>
      <xdr:spPr bwMode="auto">
        <a:xfrm>
          <a:off x="3556000" y="337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156618</xdr:rowOff>
    </xdr:from>
    <xdr:ext cx="762000" cy="259045"/>
    <xdr:sp macro="" textlink="">
      <xdr:nvSpPr>
        <xdr:cNvPr id="74" name="テキスト ボックス 73"/>
        <xdr:cNvSpPr txBox="1"/>
      </xdr:nvSpPr>
      <xdr:spPr>
        <a:xfrm>
          <a:off x="3225800" y="346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10138</xdr:rowOff>
    </xdr:from>
    <xdr:to>
      <xdr:col>15</xdr:col>
      <xdr:colOff>101600</xdr:colOff>
      <xdr:row>19</xdr:row>
      <xdr:rowOff>111738</xdr:rowOff>
    </xdr:to>
    <xdr:sp macro="" textlink="">
      <xdr:nvSpPr>
        <xdr:cNvPr id="75" name="楕円 74"/>
        <xdr:cNvSpPr/>
      </xdr:nvSpPr>
      <xdr:spPr bwMode="auto">
        <a:xfrm>
          <a:off x="2857500" y="331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96515</xdr:rowOff>
    </xdr:from>
    <xdr:ext cx="762000" cy="259045"/>
    <xdr:sp macro="" textlink="">
      <xdr:nvSpPr>
        <xdr:cNvPr id="76" name="テキスト ボックス 75"/>
        <xdr:cNvSpPr txBox="1"/>
      </xdr:nvSpPr>
      <xdr:spPr>
        <a:xfrm>
          <a:off x="2527300" y="340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274000</xdr:rowOff>
    </xdr:from>
    <xdr:to>
      <xdr:col>29</xdr:col>
      <xdr:colOff>127000</xdr:colOff>
      <xdr:row>37</xdr:row>
      <xdr:rowOff>284418</xdr:rowOff>
    </xdr:to>
    <xdr:cxnSp macro="">
      <xdr:nvCxnSpPr>
        <xdr:cNvPr id="111" name="直線コネクタ 110"/>
        <xdr:cNvCxnSpPr/>
      </xdr:nvCxnSpPr>
      <xdr:spPr bwMode="auto">
        <a:xfrm flipV="1">
          <a:off x="5003800" y="7398700"/>
          <a:ext cx="647700" cy="1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283732</xdr:rowOff>
    </xdr:from>
    <xdr:to>
      <xdr:col>26</xdr:col>
      <xdr:colOff>50800</xdr:colOff>
      <xdr:row>37</xdr:row>
      <xdr:rowOff>284418</xdr:rowOff>
    </xdr:to>
    <xdr:cxnSp macro="">
      <xdr:nvCxnSpPr>
        <xdr:cNvPr id="114" name="直線コネクタ 113"/>
        <xdr:cNvCxnSpPr/>
      </xdr:nvCxnSpPr>
      <xdr:spPr bwMode="auto">
        <a:xfrm>
          <a:off x="4305300" y="7408432"/>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254439</xdr:rowOff>
    </xdr:from>
    <xdr:to>
      <xdr:col>22</xdr:col>
      <xdr:colOff>114300</xdr:colOff>
      <xdr:row>37</xdr:row>
      <xdr:rowOff>283732</xdr:rowOff>
    </xdr:to>
    <xdr:cxnSp macro="">
      <xdr:nvCxnSpPr>
        <xdr:cNvPr id="117" name="直線コネクタ 116"/>
        <xdr:cNvCxnSpPr/>
      </xdr:nvCxnSpPr>
      <xdr:spPr bwMode="auto">
        <a:xfrm>
          <a:off x="3606800" y="7379139"/>
          <a:ext cx="698500" cy="2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229271</xdr:rowOff>
    </xdr:from>
    <xdr:to>
      <xdr:col>18</xdr:col>
      <xdr:colOff>177800</xdr:colOff>
      <xdr:row>37</xdr:row>
      <xdr:rowOff>254439</xdr:rowOff>
    </xdr:to>
    <xdr:cxnSp macro="">
      <xdr:nvCxnSpPr>
        <xdr:cNvPr id="120" name="直線コネクタ 119"/>
        <xdr:cNvCxnSpPr/>
      </xdr:nvCxnSpPr>
      <xdr:spPr bwMode="auto">
        <a:xfrm>
          <a:off x="2908300" y="7353971"/>
          <a:ext cx="698500" cy="25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223200</xdr:rowOff>
    </xdr:from>
    <xdr:to>
      <xdr:col>29</xdr:col>
      <xdr:colOff>177800</xdr:colOff>
      <xdr:row>37</xdr:row>
      <xdr:rowOff>324800</xdr:rowOff>
    </xdr:to>
    <xdr:sp macro="" textlink="">
      <xdr:nvSpPr>
        <xdr:cNvPr id="130" name="楕円 129"/>
        <xdr:cNvSpPr/>
      </xdr:nvSpPr>
      <xdr:spPr bwMode="auto">
        <a:xfrm>
          <a:off x="5600700" y="734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195277</xdr:rowOff>
    </xdr:from>
    <xdr:ext cx="762000" cy="259045"/>
    <xdr:sp macro="" textlink="">
      <xdr:nvSpPr>
        <xdr:cNvPr id="131" name="人口1人当たり決算額の推移該当値テキスト445"/>
        <xdr:cNvSpPr txBox="1"/>
      </xdr:nvSpPr>
      <xdr:spPr>
        <a:xfrm>
          <a:off x="5740400" y="73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233618</xdr:rowOff>
    </xdr:from>
    <xdr:to>
      <xdr:col>26</xdr:col>
      <xdr:colOff>101600</xdr:colOff>
      <xdr:row>37</xdr:row>
      <xdr:rowOff>335218</xdr:rowOff>
    </xdr:to>
    <xdr:sp macro="" textlink="">
      <xdr:nvSpPr>
        <xdr:cNvPr id="132" name="楕円 131"/>
        <xdr:cNvSpPr/>
      </xdr:nvSpPr>
      <xdr:spPr bwMode="auto">
        <a:xfrm>
          <a:off x="4953000" y="735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319995</xdr:rowOff>
    </xdr:from>
    <xdr:ext cx="736600" cy="259045"/>
    <xdr:sp macro="" textlink="">
      <xdr:nvSpPr>
        <xdr:cNvPr id="133" name="テキスト ボックス 132"/>
        <xdr:cNvSpPr txBox="1"/>
      </xdr:nvSpPr>
      <xdr:spPr>
        <a:xfrm>
          <a:off x="4622800" y="7444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232932</xdr:rowOff>
    </xdr:from>
    <xdr:to>
      <xdr:col>22</xdr:col>
      <xdr:colOff>165100</xdr:colOff>
      <xdr:row>37</xdr:row>
      <xdr:rowOff>334532</xdr:rowOff>
    </xdr:to>
    <xdr:sp macro="" textlink="">
      <xdr:nvSpPr>
        <xdr:cNvPr id="134" name="楕円 133"/>
        <xdr:cNvSpPr/>
      </xdr:nvSpPr>
      <xdr:spPr bwMode="auto">
        <a:xfrm>
          <a:off x="4254500" y="735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319309</xdr:rowOff>
    </xdr:from>
    <xdr:ext cx="762000" cy="259045"/>
    <xdr:sp macro="" textlink="">
      <xdr:nvSpPr>
        <xdr:cNvPr id="135" name="テキスト ボックス 134"/>
        <xdr:cNvSpPr txBox="1"/>
      </xdr:nvSpPr>
      <xdr:spPr>
        <a:xfrm>
          <a:off x="3924300" y="744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203639</xdr:rowOff>
    </xdr:from>
    <xdr:to>
      <xdr:col>19</xdr:col>
      <xdr:colOff>38100</xdr:colOff>
      <xdr:row>37</xdr:row>
      <xdr:rowOff>305239</xdr:rowOff>
    </xdr:to>
    <xdr:sp macro="" textlink="">
      <xdr:nvSpPr>
        <xdr:cNvPr id="136" name="楕円 135"/>
        <xdr:cNvSpPr/>
      </xdr:nvSpPr>
      <xdr:spPr bwMode="auto">
        <a:xfrm>
          <a:off x="3556000" y="7328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290016</xdr:rowOff>
    </xdr:from>
    <xdr:ext cx="762000" cy="259045"/>
    <xdr:sp macro="" textlink="">
      <xdr:nvSpPr>
        <xdr:cNvPr id="137" name="テキスト ボックス 136"/>
        <xdr:cNvSpPr txBox="1"/>
      </xdr:nvSpPr>
      <xdr:spPr>
        <a:xfrm>
          <a:off x="3225800" y="741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178471</xdr:rowOff>
    </xdr:from>
    <xdr:to>
      <xdr:col>15</xdr:col>
      <xdr:colOff>101600</xdr:colOff>
      <xdr:row>37</xdr:row>
      <xdr:rowOff>280071</xdr:rowOff>
    </xdr:to>
    <xdr:sp macro="" textlink="">
      <xdr:nvSpPr>
        <xdr:cNvPr id="138" name="楕円 137"/>
        <xdr:cNvSpPr/>
      </xdr:nvSpPr>
      <xdr:spPr bwMode="auto">
        <a:xfrm>
          <a:off x="2857500" y="730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264848</xdr:rowOff>
    </xdr:from>
    <xdr:ext cx="762000" cy="259045"/>
    <xdr:sp macro="" textlink="">
      <xdr:nvSpPr>
        <xdr:cNvPr id="139" name="テキスト ボックス 138"/>
        <xdr:cNvSpPr txBox="1"/>
      </xdr:nvSpPr>
      <xdr:spPr>
        <a:xfrm>
          <a:off x="2527300" y="738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124772</xdr:rowOff>
    </xdr:from>
    <xdr:to>
      <xdr:col>24</xdr:col>
      <xdr:colOff>63500</xdr:colOff>
      <xdr:row>36</xdr:row>
      <xdr:rowOff>163071</xdr:rowOff>
    </xdr:to>
    <xdr:cxnSp macro="">
      <xdr:nvCxnSpPr>
        <xdr:cNvPr id="61" name="直線コネクタ 60"/>
        <xdr:cNvCxnSpPr/>
      </xdr:nvCxnSpPr>
      <xdr:spPr>
        <a:xfrm>
          <a:off x="3797300" y="6296972"/>
          <a:ext cx="838200" cy="3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124772</xdr:rowOff>
    </xdr:from>
    <xdr:to>
      <xdr:col>19</xdr:col>
      <xdr:colOff>177800</xdr:colOff>
      <xdr:row>36</xdr:row>
      <xdr:rowOff>158042</xdr:rowOff>
    </xdr:to>
    <xdr:cxnSp macro="">
      <xdr:nvCxnSpPr>
        <xdr:cNvPr id="64" name="直線コネクタ 63"/>
        <xdr:cNvCxnSpPr/>
      </xdr:nvCxnSpPr>
      <xdr:spPr>
        <a:xfrm flipV="1">
          <a:off x="2908300" y="6296972"/>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158042</xdr:rowOff>
    </xdr:from>
    <xdr:to>
      <xdr:col>15</xdr:col>
      <xdr:colOff>50800</xdr:colOff>
      <xdr:row>37</xdr:row>
      <xdr:rowOff>145407</xdr:rowOff>
    </xdr:to>
    <xdr:cxnSp macro="">
      <xdr:nvCxnSpPr>
        <xdr:cNvPr id="67" name="直線コネクタ 66"/>
        <xdr:cNvCxnSpPr/>
      </xdr:nvCxnSpPr>
      <xdr:spPr>
        <a:xfrm flipV="1">
          <a:off x="2019300" y="6330242"/>
          <a:ext cx="889000" cy="1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136035</xdr:rowOff>
    </xdr:from>
    <xdr:to>
      <xdr:col>10</xdr:col>
      <xdr:colOff>114300</xdr:colOff>
      <xdr:row>37</xdr:row>
      <xdr:rowOff>145407</xdr:rowOff>
    </xdr:to>
    <xdr:cxnSp macro="">
      <xdr:nvCxnSpPr>
        <xdr:cNvPr id="70" name="直線コネクタ 69"/>
        <xdr:cNvCxnSpPr/>
      </xdr:nvCxnSpPr>
      <xdr:spPr>
        <a:xfrm>
          <a:off x="1130300" y="6479685"/>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112271</xdr:rowOff>
    </xdr:from>
    <xdr:to>
      <xdr:col>24</xdr:col>
      <xdr:colOff>114300</xdr:colOff>
      <xdr:row>37</xdr:row>
      <xdr:rowOff>42421</xdr:rowOff>
    </xdr:to>
    <xdr:sp macro="" textlink="">
      <xdr:nvSpPr>
        <xdr:cNvPr id="80" name="楕円 79"/>
        <xdr:cNvSpPr/>
      </xdr:nvSpPr>
      <xdr:spPr>
        <a:xfrm>
          <a:off x="4584700" y="62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27198</xdr:rowOff>
    </xdr:from>
    <xdr:ext cx="599010" cy="259045"/>
    <xdr:sp macro="" textlink="">
      <xdr:nvSpPr>
        <xdr:cNvPr id="81" name="人件費該当値テキスト"/>
        <xdr:cNvSpPr txBox="1"/>
      </xdr:nvSpPr>
      <xdr:spPr>
        <a:xfrm>
          <a:off x="4686300" y="619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73972</xdr:rowOff>
    </xdr:from>
    <xdr:to>
      <xdr:col>20</xdr:col>
      <xdr:colOff>38100</xdr:colOff>
      <xdr:row>37</xdr:row>
      <xdr:rowOff>4122</xdr:rowOff>
    </xdr:to>
    <xdr:sp macro="" textlink="">
      <xdr:nvSpPr>
        <xdr:cNvPr id="82" name="楕円 81"/>
        <xdr:cNvSpPr/>
      </xdr:nvSpPr>
      <xdr:spPr>
        <a:xfrm>
          <a:off x="3746500" y="62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166699</xdr:rowOff>
    </xdr:from>
    <xdr:ext cx="599010" cy="259045"/>
    <xdr:sp macro="" textlink="">
      <xdr:nvSpPr>
        <xdr:cNvPr id="83" name="テキスト ボックス 82"/>
        <xdr:cNvSpPr txBox="1"/>
      </xdr:nvSpPr>
      <xdr:spPr>
        <a:xfrm>
          <a:off x="3497795" y="633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107242</xdr:rowOff>
    </xdr:from>
    <xdr:to>
      <xdr:col>15</xdr:col>
      <xdr:colOff>101600</xdr:colOff>
      <xdr:row>37</xdr:row>
      <xdr:rowOff>37392</xdr:rowOff>
    </xdr:to>
    <xdr:sp macro="" textlink="">
      <xdr:nvSpPr>
        <xdr:cNvPr id="84" name="楕円 83"/>
        <xdr:cNvSpPr/>
      </xdr:nvSpPr>
      <xdr:spPr>
        <a:xfrm>
          <a:off x="2857500" y="62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28519</xdr:rowOff>
    </xdr:from>
    <xdr:ext cx="599010" cy="259045"/>
    <xdr:sp macro="" textlink="">
      <xdr:nvSpPr>
        <xdr:cNvPr id="85" name="テキスト ボックス 84"/>
        <xdr:cNvSpPr txBox="1"/>
      </xdr:nvSpPr>
      <xdr:spPr>
        <a:xfrm>
          <a:off x="2608795" y="637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94607</xdr:rowOff>
    </xdr:from>
    <xdr:to>
      <xdr:col>10</xdr:col>
      <xdr:colOff>165100</xdr:colOff>
      <xdr:row>38</xdr:row>
      <xdr:rowOff>24757</xdr:rowOff>
    </xdr:to>
    <xdr:sp macro="" textlink="">
      <xdr:nvSpPr>
        <xdr:cNvPr id="86" name="楕円 85"/>
        <xdr:cNvSpPr/>
      </xdr:nvSpPr>
      <xdr:spPr>
        <a:xfrm>
          <a:off x="1968500" y="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15884</xdr:rowOff>
    </xdr:from>
    <xdr:ext cx="534377" cy="259045"/>
    <xdr:sp macro="" textlink="">
      <xdr:nvSpPr>
        <xdr:cNvPr id="87" name="テキスト ボックス 86"/>
        <xdr:cNvSpPr txBox="1"/>
      </xdr:nvSpPr>
      <xdr:spPr>
        <a:xfrm>
          <a:off x="1752111" y="65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85235</xdr:rowOff>
    </xdr:from>
    <xdr:to>
      <xdr:col>6</xdr:col>
      <xdr:colOff>38100</xdr:colOff>
      <xdr:row>38</xdr:row>
      <xdr:rowOff>15385</xdr:rowOff>
    </xdr:to>
    <xdr:sp macro="" textlink="">
      <xdr:nvSpPr>
        <xdr:cNvPr id="88" name="楕円 87"/>
        <xdr:cNvSpPr/>
      </xdr:nvSpPr>
      <xdr:spPr>
        <a:xfrm>
          <a:off x="1079500" y="64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6512</xdr:rowOff>
    </xdr:from>
    <xdr:ext cx="534377" cy="259045"/>
    <xdr:sp macro="" textlink="">
      <xdr:nvSpPr>
        <xdr:cNvPr id="89" name="テキスト ボックス 88"/>
        <xdr:cNvSpPr txBox="1"/>
      </xdr:nvSpPr>
      <xdr:spPr>
        <a:xfrm>
          <a:off x="863111" y="65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111340</xdr:rowOff>
    </xdr:from>
    <xdr:to>
      <xdr:col>24</xdr:col>
      <xdr:colOff>63500</xdr:colOff>
      <xdr:row>58</xdr:row>
      <xdr:rowOff>128095</xdr:rowOff>
    </xdr:to>
    <xdr:cxnSp macro="">
      <xdr:nvCxnSpPr>
        <xdr:cNvPr id="120" name="直線コネクタ 119"/>
        <xdr:cNvCxnSpPr/>
      </xdr:nvCxnSpPr>
      <xdr:spPr>
        <a:xfrm flipV="1">
          <a:off x="3797300" y="10055440"/>
          <a:ext cx="838200" cy="1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21" name="物件費平均値テキスト"/>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128095</xdr:rowOff>
    </xdr:from>
    <xdr:to>
      <xdr:col>19</xdr:col>
      <xdr:colOff>177800</xdr:colOff>
      <xdr:row>58</xdr:row>
      <xdr:rowOff>157091</xdr:rowOff>
    </xdr:to>
    <xdr:cxnSp macro="">
      <xdr:nvCxnSpPr>
        <xdr:cNvPr id="123" name="直線コネクタ 122"/>
        <xdr:cNvCxnSpPr/>
      </xdr:nvCxnSpPr>
      <xdr:spPr>
        <a:xfrm flipV="1">
          <a:off x="2908300" y="10072195"/>
          <a:ext cx="889000" cy="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5" name="テキスト ボックス 124"/>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132059</xdr:rowOff>
    </xdr:from>
    <xdr:to>
      <xdr:col>15</xdr:col>
      <xdr:colOff>50800</xdr:colOff>
      <xdr:row>58</xdr:row>
      <xdr:rowOff>157091</xdr:rowOff>
    </xdr:to>
    <xdr:cxnSp macro="">
      <xdr:nvCxnSpPr>
        <xdr:cNvPr id="126" name="直線コネクタ 125"/>
        <xdr:cNvCxnSpPr/>
      </xdr:nvCxnSpPr>
      <xdr:spPr>
        <a:xfrm>
          <a:off x="2019300" y="10076159"/>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8" name="テキスト ボックス 127"/>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132059</xdr:rowOff>
    </xdr:from>
    <xdr:to>
      <xdr:col>10</xdr:col>
      <xdr:colOff>114300</xdr:colOff>
      <xdr:row>58</xdr:row>
      <xdr:rowOff>144149</xdr:rowOff>
    </xdr:to>
    <xdr:cxnSp macro="">
      <xdr:nvCxnSpPr>
        <xdr:cNvPr id="129" name="直線コネクタ 128"/>
        <xdr:cNvCxnSpPr/>
      </xdr:nvCxnSpPr>
      <xdr:spPr>
        <a:xfrm flipV="1">
          <a:off x="1130300" y="10076159"/>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31" name="テキスト ボックス 130"/>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3" name="テキスト ボックス 132"/>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60540</xdr:rowOff>
    </xdr:from>
    <xdr:to>
      <xdr:col>24</xdr:col>
      <xdr:colOff>114300</xdr:colOff>
      <xdr:row>58</xdr:row>
      <xdr:rowOff>162140</xdr:rowOff>
    </xdr:to>
    <xdr:sp macro="" textlink="">
      <xdr:nvSpPr>
        <xdr:cNvPr id="139" name="楕円 138"/>
        <xdr:cNvSpPr/>
      </xdr:nvSpPr>
      <xdr:spPr>
        <a:xfrm>
          <a:off x="4584700" y="100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19917</xdr:rowOff>
    </xdr:from>
    <xdr:ext cx="599010" cy="259045"/>
    <xdr:sp macro="" textlink="">
      <xdr:nvSpPr>
        <xdr:cNvPr id="140" name="物件費該当値テキスト"/>
        <xdr:cNvSpPr txBox="1"/>
      </xdr:nvSpPr>
      <xdr:spPr>
        <a:xfrm>
          <a:off x="4686300" y="979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77295</xdr:rowOff>
    </xdr:from>
    <xdr:to>
      <xdr:col>20</xdr:col>
      <xdr:colOff>38100</xdr:colOff>
      <xdr:row>59</xdr:row>
      <xdr:rowOff>7445</xdr:rowOff>
    </xdr:to>
    <xdr:sp macro="" textlink="">
      <xdr:nvSpPr>
        <xdr:cNvPr id="141" name="楕円 140"/>
        <xdr:cNvSpPr/>
      </xdr:nvSpPr>
      <xdr:spPr>
        <a:xfrm>
          <a:off x="3746500" y="100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23972</xdr:rowOff>
    </xdr:from>
    <xdr:ext cx="599010" cy="259045"/>
    <xdr:sp macro="" textlink="">
      <xdr:nvSpPr>
        <xdr:cNvPr id="142" name="テキスト ボックス 141"/>
        <xdr:cNvSpPr txBox="1"/>
      </xdr:nvSpPr>
      <xdr:spPr>
        <a:xfrm>
          <a:off x="3497795" y="979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106291</xdr:rowOff>
    </xdr:from>
    <xdr:to>
      <xdr:col>15</xdr:col>
      <xdr:colOff>101600</xdr:colOff>
      <xdr:row>59</xdr:row>
      <xdr:rowOff>36441</xdr:rowOff>
    </xdr:to>
    <xdr:sp macro="" textlink="">
      <xdr:nvSpPr>
        <xdr:cNvPr id="143" name="楕円 142"/>
        <xdr:cNvSpPr/>
      </xdr:nvSpPr>
      <xdr:spPr>
        <a:xfrm>
          <a:off x="2857500" y="100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27568</xdr:rowOff>
    </xdr:from>
    <xdr:ext cx="599010" cy="259045"/>
    <xdr:sp macro="" textlink="">
      <xdr:nvSpPr>
        <xdr:cNvPr id="144" name="テキスト ボックス 143"/>
        <xdr:cNvSpPr txBox="1"/>
      </xdr:nvSpPr>
      <xdr:spPr>
        <a:xfrm>
          <a:off x="2608795" y="1014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81259</xdr:rowOff>
    </xdr:from>
    <xdr:to>
      <xdr:col>10</xdr:col>
      <xdr:colOff>165100</xdr:colOff>
      <xdr:row>59</xdr:row>
      <xdr:rowOff>11409</xdr:rowOff>
    </xdr:to>
    <xdr:sp macro="" textlink="">
      <xdr:nvSpPr>
        <xdr:cNvPr id="145" name="楕円 144"/>
        <xdr:cNvSpPr/>
      </xdr:nvSpPr>
      <xdr:spPr>
        <a:xfrm>
          <a:off x="1968500" y="100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27936</xdr:rowOff>
    </xdr:from>
    <xdr:ext cx="599010" cy="259045"/>
    <xdr:sp macro="" textlink="">
      <xdr:nvSpPr>
        <xdr:cNvPr id="146" name="テキスト ボックス 145"/>
        <xdr:cNvSpPr txBox="1"/>
      </xdr:nvSpPr>
      <xdr:spPr>
        <a:xfrm>
          <a:off x="1719795" y="980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93349</xdr:rowOff>
    </xdr:from>
    <xdr:to>
      <xdr:col>6</xdr:col>
      <xdr:colOff>38100</xdr:colOff>
      <xdr:row>59</xdr:row>
      <xdr:rowOff>23499</xdr:rowOff>
    </xdr:to>
    <xdr:sp macro="" textlink="">
      <xdr:nvSpPr>
        <xdr:cNvPr id="147" name="楕円 146"/>
        <xdr:cNvSpPr/>
      </xdr:nvSpPr>
      <xdr:spPr>
        <a:xfrm>
          <a:off x="1079500" y="10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40026</xdr:rowOff>
    </xdr:from>
    <xdr:ext cx="599010" cy="259045"/>
    <xdr:sp macro="" textlink="">
      <xdr:nvSpPr>
        <xdr:cNvPr id="148" name="テキスト ボックス 147"/>
        <xdr:cNvSpPr txBox="1"/>
      </xdr:nvSpPr>
      <xdr:spPr>
        <a:xfrm>
          <a:off x="830795" y="981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38071</xdr:rowOff>
    </xdr:from>
    <xdr:to>
      <xdr:col>24</xdr:col>
      <xdr:colOff>63500</xdr:colOff>
      <xdr:row>79</xdr:row>
      <xdr:rowOff>56587</xdr:rowOff>
    </xdr:to>
    <xdr:cxnSp macro="">
      <xdr:nvCxnSpPr>
        <xdr:cNvPr id="179" name="直線コネクタ 178"/>
        <xdr:cNvCxnSpPr/>
      </xdr:nvCxnSpPr>
      <xdr:spPr>
        <a:xfrm flipV="1">
          <a:off x="3797300" y="13582621"/>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47738</xdr:rowOff>
    </xdr:from>
    <xdr:to>
      <xdr:col>19</xdr:col>
      <xdr:colOff>177800</xdr:colOff>
      <xdr:row>79</xdr:row>
      <xdr:rowOff>56587</xdr:rowOff>
    </xdr:to>
    <xdr:cxnSp macro="">
      <xdr:nvCxnSpPr>
        <xdr:cNvPr id="182" name="直線コネクタ 181"/>
        <xdr:cNvCxnSpPr/>
      </xdr:nvCxnSpPr>
      <xdr:spPr>
        <a:xfrm>
          <a:off x="2908300" y="13592288"/>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47738</xdr:rowOff>
    </xdr:from>
    <xdr:to>
      <xdr:col>15</xdr:col>
      <xdr:colOff>50800</xdr:colOff>
      <xdr:row>79</xdr:row>
      <xdr:rowOff>48733</xdr:rowOff>
    </xdr:to>
    <xdr:cxnSp macro="">
      <xdr:nvCxnSpPr>
        <xdr:cNvPr id="185" name="直線コネクタ 184"/>
        <xdr:cNvCxnSpPr/>
      </xdr:nvCxnSpPr>
      <xdr:spPr>
        <a:xfrm flipV="1">
          <a:off x="2019300" y="13592288"/>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41990</xdr:rowOff>
    </xdr:from>
    <xdr:to>
      <xdr:col>10</xdr:col>
      <xdr:colOff>114300</xdr:colOff>
      <xdr:row>79</xdr:row>
      <xdr:rowOff>48733</xdr:rowOff>
    </xdr:to>
    <xdr:cxnSp macro="">
      <xdr:nvCxnSpPr>
        <xdr:cNvPr id="188" name="直線コネクタ 187"/>
        <xdr:cNvCxnSpPr/>
      </xdr:nvCxnSpPr>
      <xdr:spPr>
        <a:xfrm>
          <a:off x="1130300" y="13586540"/>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158721</xdr:rowOff>
    </xdr:from>
    <xdr:to>
      <xdr:col>24</xdr:col>
      <xdr:colOff>114300</xdr:colOff>
      <xdr:row>79</xdr:row>
      <xdr:rowOff>88871</xdr:rowOff>
    </xdr:to>
    <xdr:sp macro="" textlink="">
      <xdr:nvSpPr>
        <xdr:cNvPr id="198" name="楕円 197"/>
        <xdr:cNvSpPr/>
      </xdr:nvSpPr>
      <xdr:spPr>
        <a:xfrm>
          <a:off x="4584700" y="135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73648</xdr:rowOff>
    </xdr:from>
    <xdr:ext cx="469744" cy="259045"/>
    <xdr:sp macro="" textlink="">
      <xdr:nvSpPr>
        <xdr:cNvPr id="199" name="維持補修費該当値テキスト"/>
        <xdr:cNvSpPr txBox="1"/>
      </xdr:nvSpPr>
      <xdr:spPr>
        <a:xfrm>
          <a:off x="4686300" y="1344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5787</xdr:rowOff>
    </xdr:from>
    <xdr:to>
      <xdr:col>20</xdr:col>
      <xdr:colOff>38100</xdr:colOff>
      <xdr:row>79</xdr:row>
      <xdr:rowOff>107387</xdr:rowOff>
    </xdr:to>
    <xdr:sp macro="" textlink="">
      <xdr:nvSpPr>
        <xdr:cNvPr id="200" name="楕円 199"/>
        <xdr:cNvSpPr/>
      </xdr:nvSpPr>
      <xdr:spPr>
        <a:xfrm>
          <a:off x="3746500" y="135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98514</xdr:rowOff>
    </xdr:from>
    <xdr:ext cx="469744" cy="259045"/>
    <xdr:sp macro="" textlink="">
      <xdr:nvSpPr>
        <xdr:cNvPr id="201" name="テキスト ボックス 200"/>
        <xdr:cNvSpPr txBox="1"/>
      </xdr:nvSpPr>
      <xdr:spPr>
        <a:xfrm>
          <a:off x="3562428" y="1364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168388</xdr:rowOff>
    </xdr:from>
    <xdr:to>
      <xdr:col>15</xdr:col>
      <xdr:colOff>101600</xdr:colOff>
      <xdr:row>79</xdr:row>
      <xdr:rowOff>98538</xdr:rowOff>
    </xdr:to>
    <xdr:sp macro="" textlink="">
      <xdr:nvSpPr>
        <xdr:cNvPr id="202" name="楕円 201"/>
        <xdr:cNvSpPr/>
      </xdr:nvSpPr>
      <xdr:spPr>
        <a:xfrm>
          <a:off x="2857500" y="135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89665</xdr:rowOff>
    </xdr:from>
    <xdr:ext cx="469744" cy="259045"/>
    <xdr:sp macro="" textlink="">
      <xdr:nvSpPr>
        <xdr:cNvPr id="203" name="テキスト ボックス 202"/>
        <xdr:cNvSpPr txBox="1"/>
      </xdr:nvSpPr>
      <xdr:spPr>
        <a:xfrm>
          <a:off x="2673428" y="1363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169383</xdr:rowOff>
    </xdr:from>
    <xdr:to>
      <xdr:col>10</xdr:col>
      <xdr:colOff>165100</xdr:colOff>
      <xdr:row>79</xdr:row>
      <xdr:rowOff>99533</xdr:rowOff>
    </xdr:to>
    <xdr:sp macro="" textlink="">
      <xdr:nvSpPr>
        <xdr:cNvPr id="204" name="楕円 203"/>
        <xdr:cNvSpPr/>
      </xdr:nvSpPr>
      <xdr:spPr>
        <a:xfrm>
          <a:off x="1968500" y="135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90660</xdr:rowOff>
    </xdr:from>
    <xdr:ext cx="469744" cy="259045"/>
    <xdr:sp macro="" textlink="">
      <xdr:nvSpPr>
        <xdr:cNvPr id="205" name="テキスト ボックス 204"/>
        <xdr:cNvSpPr txBox="1"/>
      </xdr:nvSpPr>
      <xdr:spPr>
        <a:xfrm>
          <a:off x="1784428" y="136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162640</xdr:rowOff>
    </xdr:from>
    <xdr:to>
      <xdr:col>6</xdr:col>
      <xdr:colOff>38100</xdr:colOff>
      <xdr:row>79</xdr:row>
      <xdr:rowOff>92790</xdr:rowOff>
    </xdr:to>
    <xdr:sp macro="" textlink="">
      <xdr:nvSpPr>
        <xdr:cNvPr id="206" name="楕円 205"/>
        <xdr:cNvSpPr/>
      </xdr:nvSpPr>
      <xdr:spPr>
        <a:xfrm>
          <a:off x="1079500" y="13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83917</xdr:rowOff>
    </xdr:from>
    <xdr:ext cx="469744" cy="259045"/>
    <xdr:sp macro="" textlink="">
      <xdr:nvSpPr>
        <xdr:cNvPr id="207" name="テキスト ボックス 206"/>
        <xdr:cNvSpPr txBox="1"/>
      </xdr:nvSpPr>
      <xdr:spPr>
        <a:xfrm>
          <a:off x="895428" y="13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82131</xdr:rowOff>
    </xdr:from>
    <xdr:to>
      <xdr:col>24</xdr:col>
      <xdr:colOff>63500</xdr:colOff>
      <xdr:row>98</xdr:row>
      <xdr:rowOff>14897</xdr:rowOff>
    </xdr:to>
    <xdr:cxnSp macro="">
      <xdr:nvCxnSpPr>
        <xdr:cNvPr id="237" name="直線コネクタ 236"/>
        <xdr:cNvCxnSpPr/>
      </xdr:nvCxnSpPr>
      <xdr:spPr>
        <a:xfrm>
          <a:off x="3797300" y="16712781"/>
          <a:ext cx="838200" cy="1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8" name="扶助費平均値テキスト"/>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82131</xdr:rowOff>
    </xdr:from>
    <xdr:to>
      <xdr:col>19</xdr:col>
      <xdr:colOff>177800</xdr:colOff>
      <xdr:row>98</xdr:row>
      <xdr:rowOff>71132</xdr:rowOff>
    </xdr:to>
    <xdr:cxnSp macro="">
      <xdr:nvCxnSpPr>
        <xdr:cNvPr id="240" name="直線コネクタ 239"/>
        <xdr:cNvCxnSpPr/>
      </xdr:nvCxnSpPr>
      <xdr:spPr>
        <a:xfrm flipV="1">
          <a:off x="2908300" y="16712781"/>
          <a:ext cx="889000" cy="16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2" name="テキスト ボックス 241"/>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71132</xdr:rowOff>
    </xdr:from>
    <xdr:to>
      <xdr:col>15</xdr:col>
      <xdr:colOff>50800</xdr:colOff>
      <xdr:row>98</xdr:row>
      <xdr:rowOff>76085</xdr:rowOff>
    </xdr:to>
    <xdr:cxnSp macro="">
      <xdr:nvCxnSpPr>
        <xdr:cNvPr id="243" name="直線コネクタ 242"/>
        <xdr:cNvCxnSpPr/>
      </xdr:nvCxnSpPr>
      <xdr:spPr>
        <a:xfrm flipV="1">
          <a:off x="2019300" y="1687323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5" name="テキスト ボックス 244"/>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64364</xdr:rowOff>
    </xdr:from>
    <xdr:to>
      <xdr:col>10</xdr:col>
      <xdr:colOff>114300</xdr:colOff>
      <xdr:row>98</xdr:row>
      <xdr:rowOff>76085</xdr:rowOff>
    </xdr:to>
    <xdr:cxnSp macro="">
      <xdr:nvCxnSpPr>
        <xdr:cNvPr id="246" name="直線コネクタ 245"/>
        <xdr:cNvCxnSpPr/>
      </xdr:nvCxnSpPr>
      <xdr:spPr>
        <a:xfrm>
          <a:off x="1130300" y="16866464"/>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8" name="テキスト ボックス 247"/>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50" name="テキスト ボックス 249"/>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135547</xdr:rowOff>
    </xdr:from>
    <xdr:to>
      <xdr:col>24</xdr:col>
      <xdr:colOff>114300</xdr:colOff>
      <xdr:row>98</xdr:row>
      <xdr:rowOff>65697</xdr:rowOff>
    </xdr:to>
    <xdr:sp macro="" textlink="">
      <xdr:nvSpPr>
        <xdr:cNvPr id="256" name="楕円 255"/>
        <xdr:cNvSpPr/>
      </xdr:nvSpPr>
      <xdr:spPr>
        <a:xfrm>
          <a:off x="4584700" y="167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50474</xdr:rowOff>
    </xdr:from>
    <xdr:ext cx="534377" cy="259045"/>
    <xdr:sp macro="" textlink="">
      <xdr:nvSpPr>
        <xdr:cNvPr id="257" name="扶助費該当値テキスト"/>
        <xdr:cNvSpPr txBox="1"/>
      </xdr:nvSpPr>
      <xdr:spPr>
        <a:xfrm>
          <a:off x="4686300" y="166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31331</xdr:rowOff>
    </xdr:from>
    <xdr:to>
      <xdr:col>20</xdr:col>
      <xdr:colOff>38100</xdr:colOff>
      <xdr:row>97</xdr:row>
      <xdr:rowOff>132931</xdr:rowOff>
    </xdr:to>
    <xdr:sp macro="" textlink="">
      <xdr:nvSpPr>
        <xdr:cNvPr id="258" name="楕円 257"/>
        <xdr:cNvSpPr/>
      </xdr:nvSpPr>
      <xdr:spPr>
        <a:xfrm>
          <a:off x="3746500" y="166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124058</xdr:rowOff>
    </xdr:from>
    <xdr:ext cx="534377" cy="259045"/>
    <xdr:sp macro="" textlink="">
      <xdr:nvSpPr>
        <xdr:cNvPr id="259" name="テキスト ボックス 258"/>
        <xdr:cNvSpPr txBox="1"/>
      </xdr:nvSpPr>
      <xdr:spPr>
        <a:xfrm>
          <a:off x="3530111" y="167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20332</xdr:rowOff>
    </xdr:from>
    <xdr:to>
      <xdr:col>15</xdr:col>
      <xdr:colOff>101600</xdr:colOff>
      <xdr:row>98</xdr:row>
      <xdr:rowOff>121932</xdr:rowOff>
    </xdr:to>
    <xdr:sp macro="" textlink="">
      <xdr:nvSpPr>
        <xdr:cNvPr id="260" name="楕円 259"/>
        <xdr:cNvSpPr/>
      </xdr:nvSpPr>
      <xdr:spPr>
        <a:xfrm>
          <a:off x="2857500" y="168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113059</xdr:rowOff>
    </xdr:from>
    <xdr:ext cx="534377" cy="259045"/>
    <xdr:sp macro="" textlink="">
      <xdr:nvSpPr>
        <xdr:cNvPr id="261" name="テキスト ボックス 260"/>
        <xdr:cNvSpPr txBox="1"/>
      </xdr:nvSpPr>
      <xdr:spPr>
        <a:xfrm>
          <a:off x="2641111" y="1691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25285</xdr:rowOff>
    </xdr:from>
    <xdr:to>
      <xdr:col>10</xdr:col>
      <xdr:colOff>165100</xdr:colOff>
      <xdr:row>98</xdr:row>
      <xdr:rowOff>126885</xdr:rowOff>
    </xdr:to>
    <xdr:sp macro="" textlink="">
      <xdr:nvSpPr>
        <xdr:cNvPr id="262" name="楕円 261"/>
        <xdr:cNvSpPr/>
      </xdr:nvSpPr>
      <xdr:spPr>
        <a:xfrm>
          <a:off x="1968500" y="16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118012</xdr:rowOff>
    </xdr:from>
    <xdr:ext cx="534377" cy="259045"/>
    <xdr:sp macro="" textlink="">
      <xdr:nvSpPr>
        <xdr:cNvPr id="263" name="テキスト ボックス 262"/>
        <xdr:cNvSpPr txBox="1"/>
      </xdr:nvSpPr>
      <xdr:spPr>
        <a:xfrm>
          <a:off x="1752111" y="169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13564</xdr:rowOff>
    </xdr:from>
    <xdr:to>
      <xdr:col>6</xdr:col>
      <xdr:colOff>38100</xdr:colOff>
      <xdr:row>98</xdr:row>
      <xdr:rowOff>115164</xdr:rowOff>
    </xdr:to>
    <xdr:sp macro="" textlink="">
      <xdr:nvSpPr>
        <xdr:cNvPr id="264" name="楕円 263"/>
        <xdr:cNvSpPr/>
      </xdr:nvSpPr>
      <xdr:spPr>
        <a:xfrm>
          <a:off x="1079500" y="168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106291</xdr:rowOff>
    </xdr:from>
    <xdr:ext cx="534377" cy="259045"/>
    <xdr:sp macro="" textlink="">
      <xdr:nvSpPr>
        <xdr:cNvPr id="265" name="テキスト ボックス 264"/>
        <xdr:cNvSpPr txBox="1"/>
      </xdr:nvSpPr>
      <xdr:spPr>
        <a:xfrm>
          <a:off x="863111" y="1690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21285</xdr:rowOff>
    </xdr:from>
    <xdr:to>
      <xdr:col>55</xdr:col>
      <xdr:colOff>0</xdr:colOff>
      <xdr:row>36</xdr:row>
      <xdr:rowOff>28975</xdr:rowOff>
    </xdr:to>
    <xdr:cxnSp macro="">
      <xdr:nvCxnSpPr>
        <xdr:cNvPr id="292" name="直線コネクタ 291"/>
        <xdr:cNvCxnSpPr/>
      </xdr:nvCxnSpPr>
      <xdr:spPr>
        <a:xfrm>
          <a:off x="9639300" y="6022035"/>
          <a:ext cx="838200" cy="1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150476</xdr:rowOff>
    </xdr:from>
    <xdr:to>
      <xdr:col>50</xdr:col>
      <xdr:colOff>114300</xdr:colOff>
      <xdr:row>35</xdr:row>
      <xdr:rowOff>21285</xdr:rowOff>
    </xdr:to>
    <xdr:cxnSp macro="">
      <xdr:nvCxnSpPr>
        <xdr:cNvPr id="295" name="直線コネクタ 294"/>
        <xdr:cNvCxnSpPr/>
      </xdr:nvCxnSpPr>
      <xdr:spPr>
        <a:xfrm>
          <a:off x="8750300" y="5808326"/>
          <a:ext cx="889000" cy="2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7" name="テキスト ボックス 296"/>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150476</xdr:rowOff>
    </xdr:from>
    <xdr:to>
      <xdr:col>45</xdr:col>
      <xdr:colOff>177800</xdr:colOff>
      <xdr:row>36</xdr:row>
      <xdr:rowOff>142580</xdr:rowOff>
    </xdr:to>
    <xdr:cxnSp macro="">
      <xdr:nvCxnSpPr>
        <xdr:cNvPr id="298" name="直線コネクタ 297"/>
        <xdr:cNvCxnSpPr/>
      </xdr:nvCxnSpPr>
      <xdr:spPr>
        <a:xfrm flipV="1">
          <a:off x="7861300" y="5808326"/>
          <a:ext cx="889000" cy="50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142580</xdr:rowOff>
    </xdr:from>
    <xdr:to>
      <xdr:col>41</xdr:col>
      <xdr:colOff>50800</xdr:colOff>
      <xdr:row>36</xdr:row>
      <xdr:rowOff>166890</xdr:rowOff>
    </xdr:to>
    <xdr:cxnSp macro="">
      <xdr:nvCxnSpPr>
        <xdr:cNvPr id="301" name="直線コネクタ 300"/>
        <xdr:cNvCxnSpPr/>
      </xdr:nvCxnSpPr>
      <xdr:spPr>
        <a:xfrm flipV="1">
          <a:off x="6972300" y="6314780"/>
          <a:ext cx="889000" cy="2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3" name="テキスト ボックス 302"/>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5" name="テキスト ボックス 304"/>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149625</xdr:rowOff>
    </xdr:from>
    <xdr:to>
      <xdr:col>55</xdr:col>
      <xdr:colOff>50800</xdr:colOff>
      <xdr:row>36</xdr:row>
      <xdr:rowOff>79775</xdr:rowOff>
    </xdr:to>
    <xdr:sp macro="" textlink="">
      <xdr:nvSpPr>
        <xdr:cNvPr id="311" name="楕円 310"/>
        <xdr:cNvSpPr/>
      </xdr:nvSpPr>
      <xdr:spPr>
        <a:xfrm>
          <a:off x="10426700" y="61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128052</xdr:rowOff>
    </xdr:from>
    <xdr:ext cx="534377" cy="259045"/>
    <xdr:sp macro="" textlink="">
      <xdr:nvSpPr>
        <xdr:cNvPr id="312" name="補助費等該当値テキスト"/>
        <xdr:cNvSpPr txBox="1"/>
      </xdr:nvSpPr>
      <xdr:spPr>
        <a:xfrm>
          <a:off x="10528300" y="61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141935</xdr:rowOff>
    </xdr:from>
    <xdr:to>
      <xdr:col>50</xdr:col>
      <xdr:colOff>165100</xdr:colOff>
      <xdr:row>35</xdr:row>
      <xdr:rowOff>72085</xdr:rowOff>
    </xdr:to>
    <xdr:sp macro="" textlink="">
      <xdr:nvSpPr>
        <xdr:cNvPr id="313" name="楕円 312"/>
        <xdr:cNvSpPr/>
      </xdr:nvSpPr>
      <xdr:spPr>
        <a:xfrm>
          <a:off x="9588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88612</xdr:rowOff>
    </xdr:from>
    <xdr:ext cx="599010" cy="259045"/>
    <xdr:sp macro="" textlink="">
      <xdr:nvSpPr>
        <xdr:cNvPr id="314" name="テキスト ボックス 313"/>
        <xdr:cNvSpPr txBox="1"/>
      </xdr:nvSpPr>
      <xdr:spPr>
        <a:xfrm>
          <a:off x="9339795" y="574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99676</xdr:rowOff>
    </xdr:from>
    <xdr:to>
      <xdr:col>46</xdr:col>
      <xdr:colOff>38100</xdr:colOff>
      <xdr:row>34</xdr:row>
      <xdr:rowOff>29826</xdr:rowOff>
    </xdr:to>
    <xdr:sp macro="" textlink="">
      <xdr:nvSpPr>
        <xdr:cNvPr id="315" name="楕円 314"/>
        <xdr:cNvSpPr/>
      </xdr:nvSpPr>
      <xdr:spPr>
        <a:xfrm>
          <a:off x="8699500" y="57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20953</xdr:rowOff>
    </xdr:from>
    <xdr:ext cx="599010" cy="259045"/>
    <xdr:sp macro="" textlink="">
      <xdr:nvSpPr>
        <xdr:cNvPr id="316" name="テキスト ボックス 315"/>
        <xdr:cNvSpPr txBox="1"/>
      </xdr:nvSpPr>
      <xdr:spPr>
        <a:xfrm>
          <a:off x="8450795" y="585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91780</xdr:rowOff>
    </xdr:from>
    <xdr:to>
      <xdr:col>41</xdr:col>
      <xdr:colOff>101600</xdr:colOff>
      <xdr:row>37</xdr:row>
      <xdr:rowOff>21930</xdr:rowOff>
    </xdr:to>
    <xdr:sp macro="" textlink="">
      <xdr:nvSpPr>
        <xdr:cNvPr id="317" name="楕円 316"/>
        <xdr:cNvSpPr/>
      </xdr:nvSpPr>
      <xdr:spPr>
        <a:xfrm>
          <a:off x="7810500" y="62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13057</xdr:rowOff>
    </xdr:from>
    <xdr:ext cx="534377" cy="259045"/>
    <xdr:sp macro="" textlink="">
      <xdr:nvSpPr>
        <xdr:cNvPr id="318" name="テキスト ボックス 317"/>
        <xdr:cNvSpPr txBox="1"/>
      </xdr:nvSpPr>
      <xdr:spPr>
        <a:xfrm>
          <a:off x="7594111" y="635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116090</xdr:rowOff>
    </xdr:from>
    <xdr:to>
      <xdr:col>36</xdr:col>
      <xdr:colOff>165100</xdr:colOff>
      <xdr:row>37</xdr:row>
      <xdr:rowOff>46240</xdr:rowOff>
    </xdr:to>
    <xdr:sp macro="" textlink="">
      <xdr:nvSpPr>
        <xdr:cNvPr id="319" name="楕円 318"/>
        <xdr:cNvSpPr/>
      </xdr:nvSpPr>
      <xdr:spPr>
        <a:xfrm>
          <a:off x="6921500" y="62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37367</xdr:rowOff>
    </xdr:from>
    <xdr:ext cx="534377" cy="259045"/>
    <xdr:sp macro="" textlink="">
      <xdr:nvSpPr>
        <xdr:cNvPr id="320" name="テキスト ボックス 319"/>
        <xdr:cNvSpPr txBox="1"/>
      </xdr:nvSpPr>
      <xdr:spPr>
        <a:xfrm>
          <a:off x="6705111" y="638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79031</xdr:rowOff>
    </xdr:from>
    <xdr:to>
      <xdr:col>55</xdr:col>
      <xdr:colOff>0</xdr:colOff>
      <xdr:row>58</xdr:row>
      <xdr:rowOff>126247</xdr:rowOff>
    </xdr:to>
    <xdr:cxnSp macro="">
      <xdr:nvCxnSpPr>
        <xdr:cNvPr id="351" name="直線コネクタ 350"/>
        <xdr:cNvCxnSpPr/>
      </xdr:nvCxnSpPr>
      <xdr:spPr>
        <a:xfrm flipV="1">
          <a:off x="9639300" y="10023131"/>
          <a:ext cx="838200"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2" name="普通建設事業費平均値テキスト"/>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120329</xdr:rowOff>
    </xdr:from>
    <xdr:to>
      <xdr:col>50</xdr:col>
      <xdr:colOff>114300</xdr:colOff>
      <xdr:row>58</xdr:row>
      <xdr:rowOff>126247</xdr:rowOff>
    </xdr:to>
    <xdr:cxnSp macro="">
      <xdr:nvCxnSpPr>
        <xdr:cNvPr id="354" name="直線コネクタ 353"/>
        <xdr:cNvCxnSpPr/>
      </xdr:nvCxnSpPr>
      <xdr:spPr>
        <a:xfrm>
          <a:off x="8750300" y="10064429"/>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100118</xdr:rowOff>
    </xdr:from>
    <xdr:to>
      <xdr:col>45</xdr:col>
      <xdr:colOff>177800</xdr:colOff>
      <xdr:row>58</xdr:row>
      <xdr:rowOff>120329</xdr:rowOff>
    </xdr:to>
    <xdr:cxnSp macro="">
      <xdr:nvCxnSpPr>
        <xdr:cNvPr id="357" name="直線コネクタ 356"/>
        <xdr:cNvCxnSpPr/>
      </xdr:nvCxnSpPr>
      <xdr:spPr>
        <a:xfrm>
          <a:off x="7861300" y="10044218"/>
          <a:ext cx="889000" cy="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100118</xdr:rowOff>
    </xdr:from>
    <xdr:to>
      <xdr:col>41</xdr:col>
      <xdr:colOff>50800</xdr:colOff>
      <xdr:row>59</xdr:row>
      <xdr:rowOff>357</xdr:rowOff>
    </xdr:to>
    <xdr:cxnSp macro="">
      <xdr:nvCxnSpPr>
        <xdr:cNvPr id="360" name="直線コネクタ 359"/>
        <xdr:cNvCxnSpPr/>
      </xdr:nvCxnSpPr>
      <xdr:spPr>
        <a:xfrm flipV="1">
          <a:off x="6972300" y="1004421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28231</xdr:rowOff>
    </xdr:from>
    <xdr:to>
      <xdr:col>55</xdr:col>
      <xdr:colOff>50800</xdr:colOff>
      <xdr:row>58</xdr:row>
      <xdr:rowOff>129831</xdr:rowOff>
    </xdr:to>
    <xdr:sp macro="" textlink="">
      <xdr:nvSpPr>
        <xdr:cNvPr id="370" name="楕円 369"/>
        <xdr:cNvSpPr/>
      </xdr:nvSpPr>
      <xdr:spPr>
        <a:xfrm>
          <a:off x="10426700" y="99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51108</xdr:rowOff>
    </xdr:from>
    <xdr:ext cx="599010" cy="259045"/>
    <xdr:sp macro="" textlink="">
      <xdr:nvSpPr>
        <xdr:cNvPr id="371" name="普通建設事業費該当値テキスト"/>
        <xdr:cNvSpPr txBox="1"/>
      </xdr:nvSpPr>
      <xdr:spPr>
        <a:xfrm>
          <a:off x="10528300" y="982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75447</xdr:rowOff>
    </xdr:from>
    <xdr:to>
      <xdr:col>50</xdr:col>
      <xdr:colOff>165100</xdr:colOff>
      <xdr:row>59</xdr:row>
      <xdr:rowOff>5597</xdr:rowOff>
    </xdr:to>
    <xdr:sp macro="" textlink="">
      <xdr:nvSpPr>
        <xdr:cNvPr id="372" name="楕円 371"/>
        <xdr:cNvSpPr/>
      </xdr:nvSpPr>
      <xdr:spPr>
        <a:xfrm>
          <a:off x="9588500" y="100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168174</xdr:rowOff>
    </xdr:from>
    <xdr:ext cx="534377" cy="259045"/>
    <xdr:sp macro="" textlink="">
      <xdr:nvSpPr>
        <xdr:cNvPr id="373" name="テキスト ボックス 372"/>
        <xdr:cNvSpPr txBox="1"/>
      </xdr:nvSpPr>
      <xdr:spPr>
        <a:xfrm>
          <a:off x="9372111" y="101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69529</xdr:rowOff>
    </xdr:from>
    <xdr:to>
      <xdr:col>46</xdr:col>
      <xdr:colOff>38100</xdr:colOff>
      <xdr:row>58</xdr:row>
      <xdr:rowOff>171129</xdr:rowOff>
    </xdr:to>
    <xdr:sp macro="" textlink="">
      <xdr:nvSpPr>
        <xdr:cNvPr id="374" name="楕円 373"/>
        <xdr:cNvSpPr/>
      </xdr:nvSpPr>
      <xdr:spPr>
        <a:xfrm>
          <a:off x="8699500" y="100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162256</xdr:rowOff>
    </xdr:from>
    <xdr:ext cx="534377" cy="259045"/>
    <xdr:sp macro="" textlink="">
      <xdr:nvSpPr>
        <xdr:cNvPr id="375" name="テキスト ボックス 374"/>
        <xdr:cNvSpPr txBox="1"/>
      </xdr:nvSpPr>
      <xdr:spPr>
        <a:xfrm>
          <a:off x="8483111" y="101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49318</xdr:rowOff>
    </xdr:from>
    <xdr:to>
      <xdr:col>41</xdr:col>
      <xdr:colOff>101600</xdr:colOff>
      <xdr:row>58</xdr:row>
      <xdr:rowOff>150918</xdr:rowOff>
    </xdr:to>
    <xdr:sp macro="" textlink="">
      <xdr:nvSpPr>
        <xdr:cNvPr id="376" name="楕円 375"/>
        <xdr:cNvSpPr/>
      </xdr:nvSpPr>
      <xdr:spPr>
        <a:xfrm>
          <a:off x="7810500" y="99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142045</xdr:rowOff>
    </xdr:from>
    <xdr:ext cx="599010" cy="259045"/>
    <xdr:sp macro="" textlink="">
      <xdr:nvSpPr>
        <xdr:cNvPr id="377" name="テキスト ボックス 376"/>
        <xdr:cNvSpPr txBox="1"/>
      </xdr:nvSpPr>
      <xdr:spPr>
        <a:xfrm>
          <a:off x="7561795" y="1008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121007</xdr:rowOff>
    </xdr:from>
    <xdr:to>
      <xdr:col>36</xdr:col>
      <xdr:colOff>165100</xdr:colOff>
      <xdr:row>59</xdr:row>
      <xdr:rowOff>51157</xdr:rowOff>
    </xdr:to>
    <xdr:sp macro="" textlink="">
      <xdr:nvSpPr>
        <xdr:cNvPr id="378" name="楕円 377"/>
        <xdr:cNvSpPr/>
      </xdr:nvSpPr>
      <xdr:spPr>
        <a:xfrm>
          <a:off x="6921500" y="100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42284</xdr:rowOff>
    </xdr:from>
    <xdr:ext cx="534377" cy="259045"/>
    <xdr:sp macro="" textlink="">
      <xdr:nvSpPr>
        <xdr:cNvPr id="379" name="テキスト ボックス 378"/>
        <xdr:cNvSpPr txBox="1"/>
      </xdr:nvSpPr>
      <xdr:spPr>
        <a:xfrm>
          <a:off x="6705111" y="101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113168</xdr:rowOff>
    </xdr:from>
    <xdr:to>
      <xdr:col>55</xdr:col>
      <xdr:colOff>0</xdr:colOff>
      <xdr:row>78</xdr:row>
      <xdr:rowOff>139700</xdr:rowOff>
    </xdr:to>
    <xdr:cxnSp macro="">
      <xdr:nvCxnSpPr>
        <xdr:cNvPr id="406" name="直線コネクタ 405"/>
        <xdr:cNvCxnSpPr/>
      </xdr:nvCxnSpPr>
      <xdr:spPr>
        <a:xfrm flipV="1">
          <a:off x="9639300" y="13486268"/>
          <a:ext cx="8382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9" name="直線コネクタ 408"/>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11" name="テキスト ボックス 410"/>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12" name="直線コネクタ 411"/>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42066</xdr:rowOff>
    </xdr:from>
    <xdr:to>
      <xdr:col>41</xdr:col>
      <xdr:colOff>50800</xdr:colOff>
      <xdr:row>78</xdr:row>
      <xdr:rowOff>139700</xdr:rowOff>
    </xdr:to>
    <xdr:cxnSp macro="">
      <xdr:nvCxnSpPr>
        <xdr:cNvPr id="415" name="直線コネクタ 414"/>
        <xdr:cNvCxnSpPr/>
      </xdr:nvCxnSpPr>
      <xdr:spPr>
        <a:xfrm>
          <a:off x="6972300" y="13415166"/>
          <a:ext cx="889000" cy="9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62368</xdr:rowOff>
    </xdr:from>
    <xdr:to>
      <xdr:col>55</xdr:col>
      <xdr:colOff>50800</xdr:colOff>
      <xdr:row>78</xdr:row>
      <xdr:rowOff>163968</xdr:rowOff>
    </xdr:to>
    <xdr:sp macro="" textlink="">
      <xdr:nvSpPr>
        <xdr:cNvPr id="425" name="楕円 424"/>
        <xdr:cNvSpPr/>
      </xdr:nvSpPr>
      <xdr:spPr>
        <a:xfrm>
          <a:off x="10426700" y="134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148745</xdr:rowOff>
    </xdr:from>
    <xdr:ext cx="469744" cy="259045"/>
    <xdr:sp macro="" textlink="">
      <xdr:nvSpPr>
        <xdr:cNvPr id="426" name="普通建設事業費 （ うち新規整備　）該当値テキスト"/>
        <xdr:cNvSpPr txBox="1"/>
      </xdr:nvSpPr>
      <xdr:spPr>
        <a:xfrm>
          <a:off x="10528300" y="1335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7" name="楕円 426"/>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8" name="テキスト ボックス 427"/>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9" name="楕円 428"/>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0" name="テキスト ボックス 429"/>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1" name="楕円 430"/>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2" name="テキスト ボックス 431"/>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162716</xdr:rowOff>
    </xdr:from>
    <xdr:to>
      <xdr:col>36</xdr:col>
      <xdr:colOff>165100</xdr:colOff>
      <xdr:row>78</xdr:row>
      <xdr:rowOff>92866</xdr:rowOff>
    </xdr:to>
    <xdr:sp macro="" textlink="">
      <xdr:nvSpPr>
        <xdr:cNvPr id="433" name="楕円 432"/>
        <xdr:cNvSpPr/>
      </xdr:nvSpPr>
      <xdr:spPr>
        <a:xfrm>
          <a:off x="6921500" y="13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83993</xdr:rowOff>
    </xdr:from>
    <xdr:ext cx="534377" cy="259045"/>
    <xdr:sp macro="" textlink="">
      <xdr:nvSpPr>
        <xdr:cNvPr id="434" name="テキスト ボックス 433"/>
        <xdr:cNvSpPr txBox="1"/>
      </xdr:nvSpPr>
      <xdr:spPr>
        <a:xfrm>
          <a:off x="6705111" y="134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15273</xdr:rowOff>
    </xdr:from>
    <xdr:to>
      <xdr:col>55</xdr:col>
      <xdr:colOff>0</xdr:colOff>
      <xdr:row>96</xdr:row>
      <xdr:rowOff>84689</xdr:rowOff>
    </xdr:to>
    <xdr:cxnSp macro="">
      <xdr:nvCxnSpPr>
        <xdr:cNvPr id="461" name="直線コネクタ 460"/>
        <xdr:cNvCxnSpPr/>
      </xdr:nvCxnSpPr>
      <xdr:spPr>
        <a:xfrm flipV="1">
          <a:off x="9639300" y="16474473"/>
          <a:ext cx="838200" cy="6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2" name="普通建設事業費 （ うち更新整備　）平均値テキスト"/>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80826</xdr:rowOff>
    </xdr:from>
    <xdr:to>
      <xdr:col>50</xdr:col>
      <xdr:colOff>114300</xdr:colOff>
      <xdr:row>96</xdr:row>
      <xdr:rowOff>84689</xdr:rowOff>
    </xdr:to>
    <xdr:cxnSp macro="">
      <xdr:nvCxnSpPr>
        <xdr:cNvPr id="464" name="直線コネクタ 463"/>
        <xdr:cNvCxnSpPr/>
      </xdr:nvCxnSpPr>
      <xdr:spPr>
        <a:xfrm>
          <a:off x="8750300" y="16540026"/>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6" name="テキスト ボックス 465"/>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46377</xdr:rowOff>
    </xdr:from>
    <xdr:to>
      <xdr:col>45</xdr:col>
      <xdr:colOff>177800</xdr:colOff>
      <xdr:row>96</xdr:row>
      <xdr:rowOff>80826</xdr:rowOff>
    </xdr:to>
    <xdr:cxnSp macro="">
      <xdr:nvCxnSpPr>
        <xdr:cNvPr id="467" name="直線コネクタ 466"/>
        <xdr:cNvCxnSpPr/>
      </xdr:nvCxnSpPr>
      <xdr:spPr>
        <a:xfrm>
          <a:off x="7861300" y="16505577"/>
          <a:ext cx="8890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9" name="テキスト ボックス 468"/>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46377</xdr:rowOff>
    </xdr:from>
    <xdr:to>
      <xdr:col>41</xdr:col>
      <xdr:colOff>50800</xdr:colOff>
      <xdr:row>97</xdr:row>
      <xdr:rowOff>135792</xdr:rowOff>
    </xdr:to>
    <xdr:cxnSp macro="">
      <xdr:nvCxnSpPr>
        <xdr:cNvPr id="470" name="直線コネクタ 469"/>
        <xdr:cNvCxnSpPr/>
      </xdr:nvCxnSpPr>
      <xdr:spPr>
        <a:xfrm flipV="1">
          <a:off x="6972300" y="16505577"/>
          <a:ext cx="889000" cy="2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2" name="テキスト ボックス 471"/>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135923</xdr:rowOff>
    </xdr:from>
    <xdr:to>
      <xdr:col>55</xdr:col>
      <xdr:colOff>50800</xdr:colOff>
      <xdr:row>96</xdr:row>
      <xdr:rowOff>66073</xdr:rowOff>
    </xdr:to>
    <xdr:sp macro="" textlink="">
      <xdr:nvSpPr>
        <xdr:cNvPr id="480" name="楕円 479"/>
        <xdr:cNvSpPr/>
      </xdr:nvSpPr>
      <xdr:spPr>
        <a:xfrm>
          <a:off x="10426700" y="164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158800</xdr:rowOff>
    </xdr:from>
    <xdr:ext cx="599010" cy="259045"/>
    <xdr:sp macro="" textlink="">
      <xdr:nvSpPr>
        <xdr:cNvPr id="481" name="普通建設事業費 （ うち更新整備　）該当値テキスト"/>
        <xdr:cNvSpPr txBox="1"/>
      </xdr:nvSpPr>
      <xdr:spPr>
        <a:xfrm>
          <a:off x="10528300" y="1627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33889</xdr:rowOff>
    </xdr:from>
    <xdr:to>
      <xdr:col>50</xdr:col>
      <xdr:colOff>165100</xdr:colOff>
      <xdr:row>96</xdr:row>
      <xdr:rowOff>135489</xdr:rowOff>
    </xdr:to>
    <xdr:sp macro="" textlink="">
      <xdr:nvSpPr>
        <xdr:cNvPr id="482" name="楕円 481"/>
        <xdr:cNvSpPr/>
      </xdr:nvSpPr>
      <xdr:spPr>
        <a:xfrm>
          <a:off x="9588500" y="164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152016</xdr:rowOff>
    </xdr:from>
    <xdr:ext cx="534377" cy="259045"/>
    <xdr:sp macro="" textlink="">
      <xdr:nvSpPr>
        <xdr:cNvPr id="483" name="テキスト ボックス 482"/>
        <xdr:cNvSpPr txBox="1"/>
      </xdr:nvSpPr>
      <xdr:spPr>
        <a:xfrm>
          <a:off x="9372111" y="1626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30026</xdr:rowOff>
    </xdr:from>
    <xdr:to>
      <xdr:col>46</xdr:col>
      <xdr:colOff>38100</xdr:colOff>
      <xdr:row>96</xdr:row>
      <xdr:rowOff>131626</xdr:rowOff>
    </xdr:to>
    <xdr:sp macro="" textlink="">
      <xdr:nvSpPr>
        <xdr:cNvPr id="484" name="楕円 483"/>
        <xdr:cNvSpPr/>
      </xdr:nvSpPr>
      <xdr:spPr>
        <a:xfrm>
          <a:off x="8699500" y="16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148153</xdr:rowOff>
    </xdr:from>
    <xdr:ext cx="534377" cy="259045"/>
    <xdr:sp macro="" textlink="">
      <xdr:nvSpPr>
        <xdr:cNvPr id="485" name="テキスト ボックス 484"/>
        <xdr:cNvSpPr txBox="1"/>
      </xdr:nvSpPr>
      <xdr:spPr>
        <a:xfrm>
          <a:off x="8483111" y="162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167027</xdr:rowOff>
    </xdr:from>
    <xdr:to>
      <xdr:col>41</xdr:col>
      <xdr:colOff>101600</xdr:colOff>
      <xdr:row>96</xdr:row>
      <xdr:rowOff>97177</xdr:rowOff>
    </xdr:to>
    <xdr:sp macro="" textlink="">
      <xdr:nvSpPr>
        <xdr:cNvPr id="486" name="楕円 485"/>
        <xdr:cNvSpPr/>
      </xdr:nvSpPr>
      <xdr:spPr>
        <a:xfrm>
          <a:off x="7810500" y="164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113704</xdr:rowOff>
    </xdr:from>
    <xdr:ext cx="534377" cy="259045"/>
    <xdr:sp macro="" textlink="">
      <xdr:nvSpPr>
        <xdr:cNvPr id="487" name="テキスト ボックス 486"/>
        <xdr:cNvSpPr txBox="1"/>
      </xdr:nvSpPr>
      <xdr:spPr>
        <a:xfrm>
          <a:off x="7594111" y="162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84992</xdr:rowOff>
    </xdr:from>
    <xdr:to>
      <xdr:col>36</xdr:col>
      <xdr:colOff>165100</xdr:colOff>
      <xdr:row>98</xdr:row>
      <xdr:rowOff>15142</xdr:rowOff>
    </xdr:to>
    <xdr:sp macro="" textlink="">
      <xdr:nvSpPr>
        <xdr:cNvPr id="488" name="楕円 487"/>
        <xdr:cNvSpPr/>
      </xdr:nvSpPr>
      <xdr:spPr>
        <a:xfrm>
          <a:off x="6921500" y="167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6269</xdr:rowOff>
    </xdr:from>
    <xdr:ext cx="534377" cy="259045"/>
    <xdr:sp macro="" textlink="">
      <xdr:nvSpPr>
        <xdr:cNvPr id="489" name="テキスト ボックス 488"/>
        <xdr:cNvSpPr txBox="1"/>
      </xdr:nvSpPr>
      <xdr:spPr>
        <a:xfrm>
          <a:off x="6705111" y="168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7" name="テキスト ボックス 526"/>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9" name="テキスト ボックス 528"/>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135654</xdr:rowOff>
    </xdr:from>
    <xdr:to>
      <xdr:col>85</xdr:col>
      <xdr:colOff>127000</xdr:colOff>
      <xdr:row>78</xdr:row>
      <xdr:rowOff>135672</xdr:rowOff>
    </xdr:to>
    <xdr:cxnSp macro="">
      <xdr:nvCxnSpPr>
        <xdr:cNvPr id="620" name="直線コネクタ 619"/>
        <xdr:cNvCxnSpPr/>
      </xdr:nvCxnSpPr>
      <xdr:spPr>
        <a:xfrm>
          <a:off x="15481300" y="13508754"/>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1" name="公債費平均値テキスト"/>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134260</xdr:rowOff>
    </xdr:from>
    <xdr:to>
      <xdr:col>81</xdr:col>
      <xdr:colOff>50800</xdr:colOff>
      <xdr:row>78</xdr:row>
      <xdr:rowOff>135654</xdr:rowOff>
    </xdr:to>
    <xdr:cxnSp macro="">
      <xdr:nvCxnSpPr>
        <xdr:cNvPr id="623" name="直線コネクタ 622"/>
        <xdr:cNvCxnSpPr/>
      </xdr:nvCxnSpPr>
      <xdr:spPr>
        <a:xfrm>
          <a:off x="14592300" y="13507360"/>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5" name="テキスト ボックス 624"/>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109017</xdr:rowOff>
    </xdr:from>
    <xdr:to>
      <xdr:col>76</xdr:col>
      <xdr:colOff>114300</xdr:colOff>
      <xdr:row>78</xdr:row>
      <xdr:rowOff>134260</xdr:rowOff>
    </xdr:to>
    <xdr:cxnSp macro="">
      <xdr:nvCxnSpPr>
        <xdr:cNvPr id="626" name="直線コネクタ 625"/>
        <xdr:cNvCxnSpPr/>
      </xdr:nvCxnSpPr>
      <xdr:spPr>
        <a:xfrm>
          <a:off x="13703300" y="13482117"/>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8" name="テキスト ボックス 627"/>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96038</xdr:rowOff>
    </xdr:from>
    <xdr:to>
      <xdr:col>71</xdr:col>
      <xdr:colOff>177800</xdr:colOff>
      <xdr:row>78</xdr:row>
      <xdr:rowOff>109017</xdr:rowOff>
    </xdr:to>
    <xdr:cxnSp macro="">
      <xdr:nvCxnSpPr>
        <xdr:cNvPr id="629" name="直線コネクタ 628"/>
        <xdr:cNvCxnSpPr/>
      </xdr:nvCxnSpPr>
      <xdr:spPr>
        <a:xfrm>
          <a:off x="12814300" y="13469138"/>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84872</xdr:rowOff>
    </xdr:from>
    <xdr:to>
      <xdr:col>85</xdr:col>
      <xdr:colOff>177800</xdr:colOff>
      <xdr:row>79</xdr:row>
      <xdr:rowOff>15022</xdr:rowOff>
    </xdr:to>
    <xdr:sp macro="" textlink="">
      <xdr:nvSpPr>
        <xdr:cNvPr id="639" name="楕円 638"/>
        <xdr:cNvSpPr/>
      </xdr:nvSpPr>
      <xdr:spPr>
        <a:xfrm>
          <a:off x="16268700" y="134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171249</xdr:rowOff>
    </xdr:from>
    <xdr:ext cx="378565" cy="259045"/>
    <xdr:sp macro="" textlink="">
      <xdr:nvSpPr>
        <xdr:cNvPr id="640" name="公債費該当値テキスト"/>
        <xdr:cNvSpPr txBox="1"/>
      </xdr:nvSpPr>
      <xdr:spPr>
        <a:xfrm>
          <a:off x="16370300" y="13372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84854</xdr:rowOff>
    </xdr:from>
    <xdr:to>
      <xdr:col>81</xdr:col>
      <xdr:colOff>101600</xdr:colOff>
      <xdr:row>79</xdr:row>
      <xdr:rowOff>15004</xdr:rowOff>
    </xdr:to>
    <xdr:sp macro="" textlink="">
      <xdr:nvSpPr>
        <xdr:cNvPr id="641" name="楕円 640"/>
        <xdr:cNvSpPr/>
      </xdr:nvSpPr>
      <xdr:spPr>
        <a:xfrm>
          <a:off x="15430500" y="134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6131</xdr:rowOff>
    </xdr:from>
    <xdr:ext cx="378565" cy="259045"/>
    <xdr:sp macro="" textlink="">
      <xdr:nvSpPr>
        <xdr:cNvPr id="642" name="テキスト ボックス 641"/>
        <xdr:cNvSpPr txBox="1"/>
      </xdr:nvSpPr>
      <xdr:spPr>
        <a:xfrm>
          <a:off x="15292017" y="13550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83460</xdr:rowOff>
    </xdr:from>
    <xdr:to>
      <xdr:col>76</xdr:col>
      <xdr:colOff>165100</xdr:colOff>
      <xdr:row>79</xdr:row>
      <xdr:rowOff>13610</xdr:rowOff>
    </xdr:to>
    <xdr:sp macro="" textlink="">
      <xdr:nvSpPr>
        <xdr:cNvPr id="643" name="楕円 642"/>
        <xdr:cNvSpPr/>
      </xdr:nvSpPr>
      <xdr:spPr>
        <a:xfrm>
          <a:off x="145415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4737</xdr:rowOff>
    </xdr:from>
    <xdr:ext cx="469744" cy="259045"/>
    <xdr:sp macro="" textlink="">
      <xdr:nvSpPr>
        <xdr:cNvPr id="644" name="テキスト ボックス 643"/>
        <xdr:cNvSpPr txBox="1"/>
      </xdr:nvSpPr>
      <xdr:spPr>
        <a:xfrm>
          <a:off x="14357428" y="1354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58217</xdr:rowOff>
    </xdr:from>
    <xdr:to>
      <xdr:col>72</xdr:col>
      <xdr:colOff>38100</xdr:colOff>
      <xdr:row>78</xdr:row>
      <xdr:rowOff>159817</xdr:rowOff>
    </xdr:to>
    <xdr:sp macro="" textlink="">
      <xdr:nvSpPr>
        <xdr:cNvPr id="645" name="楕円 644"/>
        <xdr:cNvSpPr/>
      </xdr:nvSpPr>
      <xdr:spPr>
        <a:xfrm>
          <a:off x="13652500" y="134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150944</xdr:rowOff>
    </xdr:from>
    <xdr:ext cx="469744" cy="259045"/>
    <xdr:sp macro="" textlink="">
      <xdr:nvSpPr>
        <xdr:cNvPr id="646" name="テキスト ボックス 645"/>
        <xdr:cNvSpPr txBox="1"/>
      </xdr:nvSpPr>
      <xdr:spPr>
        <a:xfrm>
          <a:off x="13468428" y="135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45238</xdr:rowOff>
    </xdr:from>
    <xdr:to>
      <xdr:col>67</xdr:col>
      <xdr:colOff>101600</xdr:colOff>
      <xdr:row>78</xdr:row>
      <xdr:rowOff>146838</xdr:rowOff>
    </xdr:to>
    <xdr:sp macro="" textlink="">
      <xdr:nvSpPr>
        <xdr:cNvPr id="647" name="楕円 646"/>
        <xdr:cNvSpPr/>
      </xdr:nvSpPr>
      <xdr:spPr>
        <a:xfrm>
          <a:off x="12763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137965</xdr:rowOff>
    </xdr:from>
    <xdr:ext cx="469744" cy="259045"/>
    <xdr:sp macro="" textlink="">
      <xdr:nvSpPr>
        <xdr:cNvPr id="648" name="テキスト ボックス 647"/>
        <xdr:cNvSpPr txBox="1"/>
      </xdr:nvSpPr>
      <xdr:spPr>
        <a:xfrm>
          <a:off x="12579428" y="1351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52966</xdr:rowOff>
    </xdr:from>
    <xdr:to>
      <xdr:col>85</xdr:col>
      <xdr:colOff>127000</xdr:colOff>
      <xdr:row>99</xdr:row>
      <xdr:rowOff>54536</xdr:rowOff>
    </xdr:to>
    <xdr:cxnSp macro="">
      <xdr:nvCxnSpPr>
        <xdr:cNvPr id="679" name="直線コネクタ 678"/>
        <xdr:cNvCxnSpPr/>
      </xdr:nvCxnSpPr>
      <xdr:spPr>
        <a:xfrm>
          <a:off x="15481300" y="17026516"/>
          <a:ext cx="8382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50628</xdr:rowOff>
    </xdr:from>
    <xdr:to>
      <xdr:col>81</xdr:col>
      <xdr:colOff>50800</xdr:colOff>
      <xdr:row>99</xdr:row>
      <xdr:rowOff>52966</xdr:rowOff>
    </xdr:to>
    <xdr:cxnSp macro="">
      <xdr:nvCxnSpPr>
        <xdr:cNvPr id="682" name="直線コネクタ 681"/>
        <xdr:cNvCxnSpPr/>
      </xdr:nvCxnSpPr>
      <xdr:spPr>
        <a:xfrm>
          <a:off x="14592300" y="17024178"/>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50628</xdr:rowOff>
    </xdr:from>
    <xdr:to>
      <xdr:col>76</xdr:col>
      <xdr:colOff>114300</xdr:colOff>
      <xdr:row>99</xdr:row>
      <xdr:rowOff>90773</xdr:rowOff>
    </xdr:to>
    <xdr:cxnSp macro="">
      <xdr:nvCxnSpPr>
        <xdr:cNvPr id="685" name="直線コネクタ 684"/>
        <xdr:cNvCxnSpPr/>
      </xdr:nvCxnSpPr>
      <xdr:spPr>
        <a:xfrm flipV="1">
          <a:off x="13703300" y="17024178"/>
          <a:ext cx="889000" cy="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166112</xdr:rowOff>
    </xdr:from>
    <xdr:to>
      <xdr:col>71</xdr:col>
      <xdr:colOff>177800</xdr:colOff>
      <xdr:row>99</xdr:row>
      <xdr:rowOff>90773</xdr:rowOff>
    </xdr:to>
    <xdr:cxnSp macro="">
      <xdr:nvCxnSpPr>
        <xdr:cNvPr id="688" name="直線コネクタ 687"/>
        <xdr:cNvCxnSpPr/>
      </xdr:nvCxnSpPr>
      <xdr:spPr>
        <a:xfrm>
          <a:off x="12814300" y="16968212"/>
          <a:ext cx="889000" cy="9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2" name="テキスト ボックス 691"/>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3736</xdr:rowOff>
    </xdr:from>
    <xdr:to>
      <xdr:col>85</xdr:col>
      <xdr:colOff>177800</xdr:colOff>
      <xdr:row>99</xdr:row>
      <xdr:rowOff>105336</xdr:rowOff>
    </xdr:to>
    <xdr:sp macro="" textlink="">
      <xdr:nvSpPr>
        <xdr:cNvPr id="698" name="楕円 697"/>
        <xdr:cNvSpPr/>
      </xdr:nvSpPr>
      <xdr:spPr>
        <a:xfrm>
          <a:off x="16268700" y="169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97217</xdr:rowOff>
    </xdr:from>
    <xdr:ext cx="534377" cy="259045"/>
    <xdr:sp macro="" textlink="">
      <xdr:nvSpPr>
        <xdr:cNvPr id="699" name="積立金該当値テキスト"/>
        <xdr:cNvSpPr txBox="1"/>
      </xdr:nvSpPr>
      <xdr:spPr>
        <a:xfrm>
          <a:off x="16370300" y="168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2166</xdr:rowOff>
    </xdr:from>
    <xdr:to>
      <xdr:col>81</xdr:col>
      <xdr:colOff>101600</xdr:colOff>
      <xdr:row>99</xdr:row>
      <xdr:rowOff>103766</xdr:rowOff>
    </xdr:to>
    <xdr:sp macro="" textlink="">
      <xdr:nvSpPr>
        <xdr:cNvPr id="700" name="楕円 699"/>
        <xdr:cNvSpPr/>
      </xdr:nvSpPr>
      <xdr:spPr>
        <a:xfrm>
          <a:off x="15430500" y="1697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94893</xdr:rowOff>
    </xdr:from>
    <xdr:ext cx="534377" cy="259045"/>
    <xdr:sp macro="" textlink="">
      <xdr:nvSpPr>
        <xdr:cNvPr id="701" name="テキスト ボックス 700"/>
        <xdr:cNvSpPr txBox="1"/>
      </xdr:nvSpPr>
      <xdr:spPr>
        <a:xfrm>
          <a:off x="15214111" y="1706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171278</xdr:rowOff>
    </xdr:from>
    <xdr:to>
      <xdr:col>76</xdr:col>
      <xdr:colOff>165100</xdr:colOff>
      <xdr:row>99</xdr:row>
      <xdr:rowOff>101428</xdr:rowOff>
    </xdr:to>
    <xdr:sp macro="" textlink="">
      <xdr:nvSpPr>
        <xdr:cNvPr id="702" name="楕円 701"/>
        <xdr:cNvSpPr/>
      </xdr:nvSpPr>
      <xdr:spPr>
        <a:xfrm>
          <a:off x="14541500" y="1697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92555</xdr:rowOff>
    </xdr:from>
    <xdr:ext cx="534377" cy="259045"/>
    <xdr:sp macro="" textlink="">
      <xdr:nvSpPr>
        <xdr:cNvPr id="703" name="テキスト ボックス 702"/>
        <xdr:cNvSpPr txBox="1"/>
      </xdr:nvSpPr>
      <xdr:spPr>
        <a:xfrm>
          <a:off x="14325111" y="1706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39973</xdr:rowOff>
    </xdr:from>
    <xdr:to>
      <xdr:col>72</xdr:col>
      <xdr:colOff>38100</xdr:colOff>
      <xdr:row>99</xdr:row>
      <xdr:rowOff>141573</xdr:rowOff>
    </xdr:to>
    <xdr:sp macro="" textlink="">
      <xdr:nvSpPr>
        <xdr:cNvPr id="704" name="楕円 703"/>
        <xdr:cNvSpPr/>
      </xdr:nvSpPr>
      <xdr:spPr>
        <a:xfrm>
          <a:off x="13652500" y="17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132700</xdr:rowOff>
    </xdr:from>
    <xdr:ext cx="469744" cy="259045"/>
    <xdr:sp macro="" textlink="">
      <xdr:nvSpPr>
        <xdr:cNvPr id="705" name="テキスト ボックス 704"/>
        <xdr:cNvSpPr txBox="1"/>
      </xdr:nvSpPr>
      <xdr:spPr>
        <a:xfrm>
          <a:off x="13468428" y="1710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115312</xdr:rowOff>
    </xdr:from>
    <xdr:to>
      <xdr:col>67</xdr:col>
      <xdr:colOff>101600</xdr:colOff>
      <xdr:row>99</xdr:row>
      <xdr:rowOff>45462</xdr:rowOff>
    </xdr:to>
    <xdr:sp macro="" textlink="">
      <xdr:nvSpPr>
        <xdr:cNvPr id="706" name="楕円 705"/>
        <xdr:cNvSpPr/>
      </xdr:nvSpPr>
      <xdr:spPr>
        <a:xfrm>
          <a:off x="12763500" y="169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61989</xdr:rowOff>
    </xdr:from>
    <xdr:ext cx="534377" cy="259045"/>
    <xdr:sp macro="" textlink="">
      <xdr:nvSpPr>
        <xdr:cNvPr id="707" name="テキスト ボックス 706"/>
        <xdr:cNvSpPr txBox="1"/>
      </xdr:nvSpPr>
      <xdr:spPr>
        <a:xfrm>
          <a:off x="12547111" y="166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15864</xdr:rowOff>
    </xdr:from>
    <xdr:to>
      <xdr:col>116</xdr:col>
      <xdr:colOff>63500</xdr:colOff>
      <xdr:row>39</xdr:row>
      <xdr:rowOff>98878</xdr:rowOff>
    </xdr:to>
    <xdr:cxnSp macro="">
      <xdr:nvCxnSpPr>
        <xdr:cNvPr id="738" name="直線コネクタ 737"/>
        <xdr:cNvCxnSpPr/>
      </xdr:nvCxnSpPr>
      <xdr:spPr>
        <a:xfrm flipV="1">
          <a:off x="21323300" y="6702414"/>
          <a:ext cx="838200" cy="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31017</xdr:rowOff>
    </xdr:from>
    <xdr:to>
      <xdr:col>111</xdr:col>
      <xdr:colOff>177800</xdr:colOff>
      <xdr:row>39</xdr:row>
      <xdr:rowOff>98878</xdr:rowOff>
    </xdr:to>
    <xdr:cxnSp macro="">
      <xdr:nvCxnSpPr>
        <xdr:cNvPr id="741" name="直線コネクタ 740"/>
        <xdr:cNvCxnSpPr/>
      </xdr:nvCxnSpPr>
      <xdr:spPr>
        <a:xfrm>
          <a:off x="20434300" y="6546117"/>
          <a:ext cx="889000" cy="2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31017</xdr:rowOff>
    </xdr:from>
    <xdr:to>
      <xdr:col>107</xdr:col>
      <xdr:colOff>50800</xdr:colOff>
      <xdr:row>38</xdr:row>
      <xdr:rowOff>145741</xdr:rowOff>
    </xdr:to>
    <xdr:cxnSp macro="">
      <xdr:nvCxnSpPr>
        <xdr:cNvPr id="744" name="直線コネクタ 743"/>
        <xdr:cNvCxnSpPr/>
      </xdr:nvCxnSpPr>
      <xdr:spPr>
        <a:xfrm flipV="1">
          <a:off x="19545300" y="6546117"/>
          <a:ext cx="889000" cy="1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49104</xdr:rowOff>
    </xdr:from>
    <xdr:ext cx="469744" cy="259045"/>
    <xdr:sp macro="" textlink="">
      <xdr:nvSpPr>
        <xdr:cNvPr id="746" name="テキスト ボックス 745"/>
        <xdr:cNvSpPr txBox="1"/>
      </xdr:nvSpPr>
      <xdr:spPr>
        <a:xfrm>
          <a:off x="20199428" y="6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145741</xdr:rowOff>
    </xdr:from>
    <xdr:to>
      <xdr:col>102</xdr:col>
      <xdr:colOff>114300</xdr:colOff>
      <xdr:row>39</xdr:row>
      <xdr:rowOff>35262</xdr:rowOff>
    </xdr:to>
    <xdr:cxnSp macro="">
      <xdr:nvCxnSpPr>
        <xdr:cNvPr id="747" name="直線コネクタ 746"/>
        <xdr:cNvCxnSpPr/>
      </xdr:nvCxnSpPr>
      <xdr:spPr>
        <a:xfrm flipV="1">
          <a:off x="18656300" y="6660841"/>
          <a:ext cx="889000" cy="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9" name="テキスト ボックス 748"/>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136514</xdr:rowOff>
    </xdr:from>
    <xdr:to>
      <xdr:col>116</xdr:col>
      <xdr:colOff>114300</xdr:colOff>
      <xdr:row>39</xdr:row>
      <xdr:rowOff>66664</xdr:rowOff>
    </xdr:to>
    <xdr:sp macro="" textlink="">
      <xdr:nvSpPr>
        <xdr:cNvPr id="757" name="楕円 756"/>
        <xdr:cNvSpPr/>
      </xdr:nvSpPr>
      <xdr:spPr>
        <a:xfrm>
          <a:off x="22110700" y="665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66510</xdr:rowOff>
    </xdr:from>
    <xdr:ext cx="469744" cy="259045"/>
    <xdr:sp macro="" textlink="">
      <xdr:nvSpPr>
        <xdr:cNvPr id="758" name="投資及び出資金該当値テキスト"/>
        <xdr:cNvSpPr txBox="1"/>
      </xdr:nvSpPr>
      <xdr:spPr>
        <a:xfrm>
          <a:off x="22212300" y="658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151667</xdr:rowOff>
    </xdr:from>
    <xdr:to>
      <xdr:col>107</xdr:col>
      <xdr:colOff>101600</xdr:colOff>
      <xdr:row>38</xdr:row>
      <xdr:rowOff>81817</xdr:rowOff>
    </xdr:to>
    <xdr:sp macro="" textlink="">
      <xdr:nvSpPr>
        <xdr:cNvPr id="761" name="楕円 760"/>
        <xdr:cNvSpPr/>
      </xdr:nvSpPr>
      <xdr:spPr>
        <a:xfrm>
          <a:off x="20383500" y="64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98344</xdr:rowOff>
    </xdr:from>
    <xdr:ext cx="469744" cy="259045"/>
    <xdr:sp macro="" textlink="">
      <xdr:nvSpPr>
        <xdr:cNvPr id="762" name="テキスト ボックス 761"/>
        <xdr:cNvSpPr txBox="1"/>
      </xdr:nvSpPr>
      <xdr:spPr>
        <a:xfrm>
          <a:off x="20199428" y="627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94941</xdr:rowOff>
    </xdr:from>
    <xdr:to>
      <xdr:col>102</xdr:col>
      <xdr:colOff>165100</xdr:colOff>
      <xdr:row>39</xdr:row>
      <xdr:rowOff>25091</xdr:rowOff>
    </xdr:to>
    <xdr:sp macro="" textlink="">
      <xdr:nvSpPr>
        <xdr:cNvPr id="763" name="楕円 762"/>
        <xdr:cNvSpPr/>
      </xdr:nvSpPr>
      <xdr:spPr>
        <a:xfrm>
          <a:off x="194945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41618</xdr:rowOff>
    </xdr:from>
    <xdr:ext cx="469744" cy="259045"/>
    <xdr:sp macro="" textlink="">
      <xdr:nvSpPr>
        <xdr:cNvPr id="764" name="テキスト ボックス 763"/>
        <xdr:cNvSpPr txBox="1"/>
      </xdr:nvSpPr>
      <xdr:spPr>
        <a:xfrm>
          <a:off x="19310428" y="63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155912</xdr:rowOff>
    </xdr:from>
    <xdr:to>
      <xdr:col>98</xdr:col>
      <xdr:colOff>38100</xdr:colOff>
      <xdr:row>39</xdr:row>
      <xdr:rowOff>86062</xdr:rowOff>
    </xdr:to>
    <xdr:sp macro="" textlink="">
      <xdr:nvSpPr>
        <xdr:cNvPr id="765" name="楕円 764"/>
        <xdr:cNvSpPr/>
      </xdr:nvSpPr>
      <xdr:spPr>
        <a:xfrm>
          <a:off x="18605500" y="66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77189</xdr:rowOff>
    </xdr:from>
    <xdr:ext cx="469744" cy="259045"/>
    <xdr:sp macro="" textlink="">
      <xdr:nvSpPr>
        <xdr:cNvPr id="766" name="テキスト ボックス 765"/>
        <xdr:cNvSpPr txBox="1"/>
      </xdr:nvSpPr>
      <xdr:spPr>
        <a:xfrm>
          <a:off x="18421428" y="67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81799</xdr:rowOff>
    </xdr:from>
    <xdr:to>
      <xdr:col>116</xdr:col>
      <xdr:colOff>63500</xdr:colOff>
      <xdr:row>59</xdr:row>
      <xdr:rowOff>89865</xdr:rowOff>
    </xdr:to>
    <xdr:cxnSp macro="">
      <xdr:nvCxnSpPr>
        <xdr:cNvPr id="797" name="直線コネクタ 796"/>
        <xdr:cNvCxnSpPr/>
      </xdr:nvCxnSpPr>
      <xdr:spPr>
        <a:xfrm>
          <a:off x="21323300" y="10197349"/>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81799</xdr:rowOff>
    </xdr:from>
    <xdr:to>
      <xdr:col>111</xdr:col>
      <xdr:colOff>177800</xdr:colOff>
      <xdr:row>59</xdr:row>
      <xdr:rowOff>83693</xdr:rowOff>
    </xdr:to>
    <xdr:cxnSp macro="">
      <xdr:nvCxnSpPr>
        <xdr:cNvPr id="800" name="直線コネクタ 799"/>
        <xdr:cNvCxnSpPr/>
      </xdr:nvCxnSpPr>
      <xdr:spPr>
        <a:xfrm flipV="1">
          <a:off x="20434300" y="10197349"/>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81668</xdr:rowOff>
    </xdr:from>
    <xdr:to>
      <xdr:col>107</xdr:col>
      <xdr:colOff>50800</xdr:colOff>
      <xdr:row>59</xdr:row>
      <xdr:rowOff>83693</xdr:rowOff>
    </xdr:to>
    <xdr:cxnSp macro="">
      <xdr:nvCxnSpPr>
        <xdr:cNvPr id="803" name="直線コネクタ 802"/>
        <xdr:cNvCxnSpPr/>
      </xdr:nvCxnSpPr>
      <xdr:spPr>
        <a:xfrm>
          <a:off x="19545300" y="10197218"/>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71577</xdr:rowOff>
    </xdr:from>
    <xdr:to>
      <xdr:col>102</xdr:col>
      <xdr:colOff>114300</xdr:colOff>
      <xdr:row>59</xdr:row>
      <xdr:rowOff>81668</xdr:rowOff>
    </xdr:to>
    <xdr:cxnSp macro="">
      <xdr:nvCxnSpPr>
        <xdr:cNvPr id="806" name="直線コネクタ 805"/>
        <xdr:cNvCxnSpPr/>
      </xdr:nvCxnSpPr>
      <xdr:spPr>
        <a:xfrm>
          <a:off x="18656300" y="10187127"/>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39065</xdr:rowOff>
    </xdr:from>
    <xdr:to>
      <xdr:col>116</xdr:col>
      <xdr:colOff>114300</xdr:colOff>
      <xdr:row>59</xdr:row>
      <xdr:rowOff>140665</xdr:rowOff>
    </xdr:to>
    <xdr:sp macro="" textlink="">
      <xdr:nvSpPr>
        <xdr:cNvPr id="816" name="楕円 815"/>
        <xdr:cNvSpPr/>
      </xdr:nvSpPr>
      <xdr:spPr>
        <a:xfrm>
          <a:off x="22110700" y="101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125442</xdr:rowOff>
    </xdr:from>
    <xdr:ext cx="378565" cy="259045"/>
    <xdr:sp macro="" textlink="">
      <xdr:nvSpPr>
        <xdr:cNvPr id="817" name="貸付金該当値テキスト"/>
        <xdr:cNvSpPr txBox="1"/>
      </xdr:nvSpPr>
      <xdr:spPr>
        <a:xfrm>
          <a:off x="22212300" y="1006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30999</xdr:rowOff>
    </xdr:from>
    <xdr:to>
      <xdr:col>112</xdr:col>
      <xdr:colOff>38100</xdr:colOff>
      <xdr:row>59</xdr:row>
      <xdr:rowOff>132599</xdr:rowOff>
    </xdr:to>
    <xdr:sp macro="" textlink="">
      <xdr:nvSpPr>
        <xdr:cNvPr id="818" name="楕円 817"/>
        <xdr:cNvSpPr/>
      </xdr:nvSpPr>
      <xdr:spPr>
        <a:xfrm>
          <a:off x="21272500" y="101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123726</xdr:rowOff>
    </xdr:from>
    <xdr:ext cx="378565" cy="259045"/>
    <xdr:sp macro="" textlink="">
      <xdr:nvSpPr>
        <xdr:cNvPr id="819" name="テキスト ボックス 818"/>
        <xdr:cNvSpPr txBox="1"/>
      </xdr:nvSpPr>
      <xdr:spPr>
        <a:xfrm>
          <a:off x="21134017" y="10239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32893</xdr:rowOff>
    </xdr:from>
    <xdr:to>
      <xdr:col>107</xdr:col>
      <xdr:colOff>101600</xdr:colOff>
      <xdr:row>59</xdr:row>
      <xdr:rowOff>134493</xdr:rowOff>
    </xdr:to>
    <xdr:sp macro="" textlink="">
      <xdr:nvSpPr>
        <xdr:cNvPr id="820" name="楕円 819"/>
        <xdr:cNvSpPr/>
      </xdr:nvSpPr>
      <xdr:spPr>
        <a:xfrm>
          <a:off x="20383500" y="101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125620</xdr:rowOff>
    </xdr:from>
    <xdr:ext cx="378565" cy="259045"/>
    <xdr:sp macro="" textlink="">
      <xdr:nvSpPr>
        <xdr:cNvPr id="821" name="テキスト ボックス 820"/>
        <xdr:cNvSpPr txBox="1"/>
      </xdr:nvSpPr>
      <xdr:spPr>
        <a:xfrm>
          <a:off x="20245017" y="102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30868</xdr:rowOff>
    </xdr:from>
    <xdr:to>
      <xdr:col>102</xdr:col>
      <xdr:colOff>165100</xdr:colOff>
      <xdr:row>59</xdr:row>
      <xdr:rowOff>132468</xdr:rowOff>
    </xdr:to>
    <xdr:sp macro="" textlink="">
      <xdr:nvSpPr>
        <xdr:cNvPr id="822" name="楕円 821"/>
        <xdr:cNvSpPr/>
      </xdr:nvSpPr>
      <xdr:spPr>
        <a:xfrm>
          <a:off x="19494500" y="101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123595</xdr:rowOff>
    </xdr:from>
    <xdr:ext cx="378565" cy="259045"/>
    <xdr:sp macro="" textlink="">
      <xdr:nvSpPr>
        <xdr:cNvPr id="823" name="テキスト ボックス 822"/>
        <xdr:cNvSpPr txBox="1"/>
      </xdr:nvSpPr>
      <xdr:spPr>
        <a:xfrm>
          <a:off x="19356017" y="1023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20777</xdr:rowOff>
    </xdr:from>
    <xdr:to>
      <xdr:col>98</xdr:col>
      <xdr:colOff>38100</xdr:colOff>
      <xdr:row>59</xdr:row>
      <xdr:rowOff>122377</xdr:rowOff>
    </xdr:to>
    <xdr:sp macro="" textlink="">
      <xdr:nvSpPr>
        <xdr:cNvPr id="824" name="楕円 823"/>
        <xdr:cNvSpPr/>
      </xdr:nvSpPr>
      <xdr:spPr>
        <a:xfrm>
          <a:off x="18605500" y="101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113504</xdr:rowOff>
    </xdr:from>
    <xdr:ext cx="378565" cy="259045"/>
    <xdr:sp macro="" textlink="">
      <xdr:nvSpPr>
        <xdr:cNvPr id="825" name="テキスト ボックス 824"/>
        <xdr:cNvSpPr txBox="1"/>
      </xdr:nvSpPr>
      <xdr:spPr>
        <a:xfrm>
          <a:off x="18467017" y="1022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50797</xdr:rowOff>
    </xdr:from>
    <xdr:to>
      <xdr:col>116</xdr:col>
      <xdr:colOff>63500</xdr:colOff>
      <xdr:row>77</xdr:row>
      <xdr:rowOff>81133</xdr:rowOff>
    </xdr:to>
    <xdr:cxnSp macro="">
      <xdr:nvCxnSpPr>
        <xdr:cNvPr id="854" name="直線コネクタ 853"/>
        <xdr:cNvCxnSpPr/>
      </xdr:nvCxnSpPr>
      <xdr:spPr>
        <a:xfrm flipV="1">
          <a:off x="21323300" y="13252447"/>
          <a:ext cx="8382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77270</xdr:rowOff>
    </xdr:from>
    <xdr:to>
      <xdr:col>111</xdr:col>
      <xdr:colOff>177800</xdr:colOff>
      <xdr:row>77</xdr:row>
      <xdr:rowOff>81133</xdr:rowOff>
    </xdr:to>
    <xdr:cxnSp macro="">
      <xdr:nvCxnSpPr>
        <xdr:cNvPr id="857" name="直線コネクタ 856"/>
        <xdr:cNvCxnSpPr/>
      </xdr:nvCxnSpPr>
      <xdr:spPr>
        <a:xfrm>
          <a:off x="20434300" y="1327892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77270</xdr:rowOff>
    </xdr:from>
    <xdr:to>
      <xdr:col>107</xdr:col>
      <xdr:colOff>50800</xdr:colOff>
      <xdr:row>77</xdr:row>
      <xdr:rowOff>103688</xdr:rowOff>
    </xdr:to>
    <xdr:cxnSp macro="">
      <xdr:nvCxnSpPr>
        <xdr:cNvPr id="860" name="直線コネクタ 859"/>
        <xdr:cNvCxnSpPr/>
      </xdr:nvCxnSpPr>
      <xdr:spPr>
        <a:xfrm flipV="1">
          <a:off x="19545300" y="13278920"/>
          <a:ext cx="889000" cy="2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171140</xdr:rowOff>
    </xdr:from>
    <xdr:to>
      <xdr:col>102</xdr:col>
      <xdr:colOff>114300</xdr:colOff>
      <xdr:row>77</xdr:row>
      <xdr:rowOff>103688</xdr:rowOff>
    </xdr:to>
    <xdr:cxnSp macro="">
      <xdr:nvCxnSpPr>
        <xdr:cNvPr id="863" name="直線コネクタ 862"/>
        <xdr:cNvCxnSpPr/>
      </xdr:nvCxnSpPr>
      <xdr:spPr>
        <a:xfrm>
          <a:off x="18656300" y="13201340"/>
          <a:ext cx="889000" cy="10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171447</xdr:rowOff>
    </xdr:from>
    <xdr:to>
      <xdr:col>116</xdr:col>
      <xdr:colOff>114300</xdr:colOff>
      <xdr:row>77</xdr:row>
      <xdr:rowOff>101597</xdr:rowOff>
    </xdr:to>
    <xdr:sp macro="" textlink="">
      <xdr:nvSpPr>
        <xdr:cNvPr id="873" name="楕円 872"/>
        <xdr:cNvSpPr/>
      </xdr:nvSpPr>
      <xdr:spPr>
        <a:xfrm>
          <a:off x="22110700" y="132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149874</xdr:rowOff>
    </xdr:from>
    <xdr:ext cx="534377" cy="259045"/>
    <xdr:sp macro="" textlink="">
      <xdr:nvSpPr>
        <xdr:cNvPr id="874" name="繰出金該当値テキスト"/>
        <xdr:cNvSpPr txBox="1"/>
      </xdr:nvSpPr>
      <xdr:spPr>
        <a:xfrm>
          <a:off x="22212300" y="131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30333</xdr:rowOff>
    </xdr:from>
    <xdr:to>
      <xdr:col>112</xdr:col>
      <xdr:colOff>38100</xdr:colOff>
      <xdr:row>77</xdr:row>
      <xdr:rowOff>131933</xdr:rowOff>
    </xdr:to>
    <xdr:sp macro="" textlink="">
      <xdr:nvSpPr>
        <xdr:cNvPr id="875" name="楕円 874"/>
        <xdr:cNvSpPr/>
      </xdr:nvSpPr>
      <xdr:spPr>
        <a:xfrm>
          <a:off x="21272500" y="132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123060</xdr:rowOff>
    </xdr:from>
    <xdr:ext cx="534377" cy="259045"/>
    <xdr:sp macro="" textlink="">
      <xdr:nvSpPr>
        <xdr:cNvPr id="876" name="テキスト ボックス 875"/>
        <xdr:cNvSpPr txBox="1"/>
      </xdr:nvSpPr>
      <xdr:spPr>
        <a:xfrm>
          <a:off x="21056111" y="133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26470</xdr:rowOff>
    </xdr:from>
    <xdr:to>
      <xdr:col>107</xdr:col>
      <xdr:colOff>101600</xdr:colOff>
      <xdr:row>77</xdr:row>
      <xdr:rowOff>128070</xdr:rowOff>
    </xdr:to>
    <xdr:sp macro="" textlink="">
      <xdr:nvSpPr>
        <xdr:cNvPr id="877" name="楕円 876"/>
        <xdr:cNvSpPr/>
      </xdr:nvSpPr>
      <xdr:spPr>
        <a:xfrm>
          <a:off x="20383500" y="132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119197</xdr:rowOff>
    </xdr:from>
    <xdr:ext cx="534377" cy="259045"/>
    <xdr:sp macro="" textlink="">
      <xdr:nvSpPr>
        <xdr:cNvPr id="878" name="テキスト ボックス 877"/>
        <xdr:cNvSpPr txBox="1"/>
      </xdr:nvSpPr>
      <xdr:spPr>
        <a:xfrm>
          <a:off x="20167111" y="133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52888</xdr:rowOff>
    </xdr:from>
    <xdr:to>
      <xdr:col>102</xdr:col>
      <xdr:colOff>165100</xdr:colOff>
      <xdr:row>77</xdr:row>
      <xdr:rowOff>154488</xdr:rowOff>
    </xdr:to>
    <xdr:sp macro="" textlink="">
      <xdr:nvSpPr>
        <xdr:cNvPr id="879" name="楕円 878"/>
        <xdr:cNvSpPr/>
      </xdr:nvSpPr>
      <xdr:spPr>
        <a:xfrm>
          <a:off x="19494500" y="13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145615</xdr:rowOff>
    </xdr:from>
    <xdr:ext cx="534377" cy="259045"/>
    <xdr:sp macro="" textlink="">
      <xdr:nvSpPr>
        <xdr:cNvPr id="880" name="テキスト ボックス 879"/>
        <xdr:cNvSpPr txBox="1"/>
      </xdr:nvSpPr>
      <xdr:spPr>
        <a:xfrm>
          <a:off x="19278111" y="1334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120340</xdr:rowOff>
    </xdr:from>
    <xdr:to>
      <xdr:col>98</xdr:col>
      <xdr:colOff>38100</xdr:colOff>
      <xdr:row>77</xdr:row>
      <xdr:rowOff>50490</xdr:rowOff>
    </xdr:to>
    <xdr:sp macro="" textlink="">
      <xdr:nvSpPr>
        <xdr:cNvPr id="881" name="楕円 880"/>
        <xdr:cNvSpPr/>
      </xdr:nvSpPr>
      <xdr:spPr>
        <a:xfrm>
          <a:off x="18605500" y="131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41617</xdr:rowOff>
    </xdr:from>
    <xdr:ext cx="534377" cy="259045"/>
    <xdr:sp macro="" textlink="">
      <xdr:nvSpPr>
        <xdr:cNvPr id="882" name="テキスト ボックス 881"/>
        <xdr:cNvSpPr txBox="1"/>
      </xdr:nvSpPr>
      <xdr:spPr>
        <a:xfrm>
          <a:off x="18389111" y="132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588,930</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おり、前年度比で減少している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新型コロナウイルス感染症対策、物価高騰対策事業等</a:t>
          </a:r>
          <a:r>
            <a:rPr kumimoji="1" lang="ja-JP" altLang="ja-JP" sz="1100">
              <a:solidFill>
                <a:schemeClr val="dk1"/>
              </a:solidFill>
              <a:effectLst/>
              <a:latin typeface="+mn-lt"/>
              <a:ea typeface="+mn-ea"/>
              <a:cs typeface="+mn-cs"/>
            </a:rPr>
            <a:t>の関係で高い水準となっている。主な構成項目となっているのは、人件費、物件費、補助費等、普通建設事業費である。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新型コロナウイルス感染症の支援員の増加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により高い水準となっている。全国及び山梨県平均よりは高いものの、類似団体平均と比較し低い水準で推移している。</a:t>
          </a:r>
          <a:endParaRPr lang="ja-JP" altLang="ja-JP" sz="1400">
            <a:effectLst/>
          </a:endParaRPr>
        </a:p>
        <a:p>
          <a:r>
            <a:rPr kumimoji="1" lang="ja-JP" altLang="ja-JP" sz="1100">
              <a:solidFill>
                <a:schemeClr val="dk1"/>
              </a:solidFill>
              <a:effectLst/>
              <a:latin typeface="+mn-lt"/>
              <a:ea typeface="+mn-ea"/>
              <a:cs typeface="+mn-cs"/>
            </a:rPr>
            <a:t>・物件費は類似団体平均並みに推移していたが、システムの機器更改やふるさと納税関係経費の増加により、</a:t>
          </a:r>
          <a:r>
            <a:rPr kumimoji="1" lang="ja-JP" altLang="en-US" sz="1100">
              <a:solidFill>
                <a:schemeClr val="dk1"/>
              </a:solidFill>
              <a:effectLst/>
              <a:latin typeface="+mn-lt"/>
              <a:ea typeface="+mn-ea"/>
              <a:cs typeface="+mn-cs"/>
            </a:rPr>
            <a:t>類似団体を上回っており、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％ほど多くなった。</a:t>
          </a:r>
          <a:endParaRPr lang="ja-JP" altLang="ja-JP" sz="1400">
            <a:effectLst/>
          </a:endParaRPr>
        </a:p>
        <a:p>
          <a:r>
            <a:rPr kumimoji="1" lang="ja-JP" altLang="ja-JP" sz="1100">
              <a:solidFill>
                <a:schemeClr val="dk1"/>
              </a:solidFill>
              <a:effectLst/>
              <a:latin typeface="+mn-lt"/>
              <a:ea typeface="+mn-ea"/>
              <a:cs typeface="+mn-cs"/>
            </a:rPr>
            <a:t>・補助費等は引き続き、新型コロナウイルス感染症</a:t>
          </a:r>
          <a:r>
            <a:rPr kumimoji="1" lang="ja-JP" altLang="en-US" sz="1100">
              <a:solidFill>
                <a:schemeClr val="dk1"/>
              </a:solidFill>
              <a:effectLst/>
              <a:latin typeface="+mn-lt"/>
              <a:ea typeface="+mn-ea"/>
              <a:cs typeface="+mn-cs"/>
            </a:rPr>
            <a:t>・物価高騰対策事業等の</a:t>
          </a:r>
          <a:r>
            <a:rPr kumimoji="1" lang="ja-JP" altLang="ja-JP" sz="1100">
              <a:solidFill>
                <a:schemeClr val="dk1"/>
              </a:solidFill>
              <a:effectLst/>
              <a:latin typeface="+mn-lt"/>
              <a:ea typeface="+mn-ea"/>
              <a:cs typeface="+mn-cs"/>
            </a:rPr>
            <a:t>助成制度により例年に比べ高い水準となっている。村独自の助成制度における費用対効果や妥当性を検証し見直しを図っていく。</a:t>
          </a:r>
          <a:endParaRPr lang="ja-JP" altLang="ja-JP" sz="1400">
            <a:effectLst/>
          </a:endParaRPr>
        </a:p>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令和４年度から着工した小学校建設事業の影響で</a:t>
          </a:r>
          <a:r>
            <a:rPr kumimoji="1" lang="ja-JP" altLang="ja-JP" sz="1100">
              <a:solidFill>
                <a:schemeClr val="dk1"/>
              </a:solidFill>
              <a:effectLst/>
              <a:latin typeface="+mn-lt"/>
              <a:ea typeface="+mn-ea"/>
              <a:cs typeface="+mn-cs"/>
            </a:rPr>
            <a:t>類似団体の平均を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今後も公共施設の老朽化は進み、公共施設等総合管理計画や個別施設計画に基づく施設の統廃合や複合化などが急務となっている。</a:t>
          </a:r>
          <a:endParaRPr lang="ja-JP" altLang="ja-JP" sz="1400">
            <a:effectLst/>
          </a:endParaRPr>
        </a:p>
        <a:p>
          <a:r>
            <a:rPr kumimoji="1" lang="ja-JP" altLang="ja-JP" sz="1100">
              <a:solidFill>
                <a:schemeClr val="dk1"/>
              </a:solidFill>
              <a:effectLst/>
              <a:latin typeface="+mn-lt"/>
              <a:ea typeface="+mn-ea"/>
              <a:cs typeface="+mn-cs"/>
            </a:rPr>
            <a:t>・全体を通して、現在のところは類似団体と比較すると総じて低い水準にあるが、地方税収の減収と公共施設の老朽化対策による歳出増が今後予想されるため、全体事業費を引き続き抑制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9,799
9,463
25.05
6,889,798
5,770,929
385,329
3,025,005
330,107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157988</xdr:rowOff>
    </xdr:from>
    <xdr:to>
      <xdr:col>24</xdr:col>
      <xdr:colOff>63500</xdr:colOff>
      <xdr:row>38</xdr:row>
      <xdr:rowOff>5697</xdr:rowOff>
    </xdr:to>
    <xdr:cxnSp macro="">
      <xdr:nvCxnSpPr>
        <xdr:cNvPr id="63" name="直線コネクタ 62"/>
        <xdr:cNvCxnSpPr/>
      </xdr:nvCxnSpPr>
      <xdr:spPr>
        <a:xfrm>
          <a:off x="3797300" y="6501638"/>
          <a:ext cx="838200" cy="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135890</xdr:rowOff>
    </xdr:from>
    <xdr:to>
      <xdr:col>19</xdr:col>
      <xdr:colOff>177800</xdr:colOff>
      <xdr:row>37</xdr:row>
      <xdr:rowOff>157988</xdr:rowOff>
    </xdr:to>
    <xdr:cxnSp macro="">
      <xdr:nvCxnSpPr>
        <xdr:cNvPr id="66" name="直線コネクタ 65"/>
        <xdr:cNvCxnSpPr/>
      </xdr:nvCxnSpPr>
      <xdr:spPr>
        <a:xfrm>
          <a:off x="2908300" y="647954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119888</xdr:rowOff>
    </xdr:from>
    <xdr:to>
      <xdr:col>15</xdr:col>
      <xdr:colOff>50800</xdr:colOff>
      <xdr:row>37</xdr:row>
      <xdr:rowOff>135890</xdr:rowOff>
    </xdr:to>
    <xdr:cxnSp macro="">
      <xdr:nvCxnSpPr>
        <xdr:cNvPr id="69" name="直線コネクタ 68"/>
        <xdr:cNvCxnSpPr/>
      </xdr:nvCxnSpPr>
      <xdr:spPr>
        <a:xfrm>
          <a:off x="2019300" y="64635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86469</xdr:rowOff>
    </xdr:from>
    <xdr:to>
      <xdr:col>10</xdr:col>
      <xdr:colOff>114300</xdr:colOff>
      <xdr:row>37</xdr:row>
      <xdr:rowOff>119888</xdr:rowOff>
    </xdr:to>
    <xdr:cxnSp macro="">
      <xdr:nvCxnSpPr>
        <xdr:cNvPr id="72" name="直線コネクタ 71"/>
        <xdr:cNvCxnSpPr/>
      </xdr:nvCxnSpPr>
      <xdr:spPr>
        <a:xfrm>
          <a:off x="1130300" y="6430119"/>
          <a:ext cx="889000" cy="3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126347</xdr:rowOff>
    </xdr:from>
    <xdr:to>
      <xdr:col>24</xdr:col>
      <xdr:colOff>114300</xdr:colOff>
      <xdr:row>38</xdr:row>
      <xdr:rowOff>56497</xdr:rowOff>
    </xdr:to>
    <xdr:sp macro="" textlink="">
      <xdr:nvSpPr>
        <xdr:cNvPr id="82" name="楕円 81"/>
        <xdr:cNvSpPr/>
      </xdr:nvSpPr>
      <xdr:spPr>
        <a:xfrm>
          <a:off x="4584700" y="64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41274</xdr:rowOff>
    </xdr:from>
    <xdr:ext cx="469744" cy="259045"/>
    <xdr:sp macro="" textlink="">
      <xdr:nvSpPr>
        <xdr:cNvPr id="83" name="議会費該当値テキスト"/>
        <xdr:cNvSpPr txBox="1"/>
      </xdr:nvSpPr>
      <xdr:spPr>
        <a:xfrm>
          <a:off x="4686300" y="638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107188</xdr:rowOff>
    </xdr:from>
    <xdr:to>
      <xdr:col>20</xdr:col>
      <xdr:colOff>38100</xdr:colOff>
      <xdr:row>38</xdr:row>
      <xdr:rowOff>37338</xdr:rowOff>
    </xdr:to>
    <xdr:sp macro="" textlink="">
      <xdr:nvSpPr>
        <xdr:cNvPr id="84" name="楕円 83"/>
        <xdr:cNvSpPr/>
      </xdr:nvSpPr>
      <xdr:spPr>
        <a:xfrm>
          <a:off x="3746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28465</xdr:rowOff>
    </xdr:from>
    <xdr:ext cx="469744" cy="259045"/>
    <xdr:sp macro="" textlink="">
      <xdr:nvSpPr>
        <xdr:cNvPr id="85" name="テキスト ボックス 84"/>
        <xdr:cNvSpPr txBox="1"/>
      </xdr:nvSpPr>
      <xdr:spPr>
        <a:xfrm>
          <a:off x="3562428" y="65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85090</xdr:rowOff>
    </xdr:from>
    <xdr:to>
      <xdr:col>15</xdr:col>
      <xdr:colOff>101600</xdr:colOff>
      <xdr:row>38</xdr:row>
      <xdr:rowOff>15240</xdr:rowOff>
    </xdr:to>
    <xdr:sp macro="" textlink="">
      <xdr:nvSpPr>
        <xdr:cNvPr id="86" name="楕円 85"/>
        <xdr:cNvSpPr/>
      </xdr:nvSpPr>
      <xdr:spPr>
        <a:xfrm>
          <a:off x="2857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6367</xdr:rowOff>
    </xdr:from>
    <xdr:ext cx="469744" cy="259045"/>
    <xdr:sp macro="" textlink="">
      <xdr:nvSpPr>
        <xdr:cNvPr id="87" name="テキスト ボックス 86"/>
        <xdr:cNvSpPr txBox="1"/>
      </xdr:nvSpPr>
      <xdr:spPr>
        <a:xfrm>
          <a:off x="2673428"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69088</xdr:rowOff>
    </xdr:from>
    <xdr:to>
      <xdr:col>10</xdr:col>
      <xdr:colOff>165100</xdr:colOff>
      <xdr:row>37</xdr:row>
      <xdr:rowOff>170688</xdr:rowOff>
    </xdr:to>
    <xdr:sp macro="" textlink="">
      <xdr:nvSpPr>
        <xdr:cNvPr id="88" name="楕円 87"/>
        <xdr:cNvSpPr/>
      </xdr:nvSpPr>
      <xdr:spPr>
        <a:xfrm>
          <a:off x="1968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161815</xdr:rowOff>
    </xdr:from>
    <xdr:ext cx="469744" cy="259045"/>
    <xdr:sp macro="" textlink="">
      <xdr:nvSpPr>
        <xdr:cNvPr id="89" name="テキスト ボックス 88"/>
        <xdr:cNvSpPr txBox="1"/>
      </xdr:nvSpPr>
      <xdr:spPr>
        <a:xfrm>
          <a:off x="1784428"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35669</xdr:rowOff>
    </xdr:from>
    <xdr:to>
      <xdr:col>6</xdr:col>
      <xdr:colOff>38100</xdr:colOff>
      <xdr:row>37</xdr:row>
      <xdr:rowOff>137269</xdr:rowOff>
    </xdr:to>
    <xdr:sp macro="" textlink="">
      <xdr:nvSpPr>
        <xdr:cNvPr id="90" name="楕円 89"/>
        <xdr:cNvSpPr/>
      </xdr:nvSpPr>
      <xdr:spPr>
        <a:xfrm>
          <a:off x="1079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128396</xdr:rowOff>
    </xdr:from>
    <xdr:ext cx="469744" cy="259045"/>
    <xdr:sp macro="" textlink="">
      <xdr:nvSpPr>
        <xdr:cNvPr id="91" name="テキスト ボックス 90"/>
        <xdr:cNvSpPr txBox="1"/>
      </xdr:nvSpPr>
      <xdr:spPr>
        <a:xfrm>
          <a:off x="895428" y="647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58246</xdr:rowOff>
    </xdr:from>
    <xdr:to>
      <xdr:col>24</xdr:col>
      <xdr:colOff>63500</xdr:colOff>
      <xdr:row>58</xdr:row>
      <xdr:rowOff>85037</xdr:rowOff>
    </xdr:to>
    <xdr:cxnSp macro="">
      <xdr:nvCxnSpPr>
        <xdr:cNvPr id="120" name="直線コネクタ 119"/>
        <xdr:cNvCxnSpPr/>
      </xdr:nvCxnSpPr>
      <xdr:spPr>
        <a:xfrm flipV="1">
          <a:off x="3797300" y="10002346"/>
          <a:ext cx="838200" cy="2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55705</xdr:rowOff>
    </xdr:from>
    <xdr:to>
      <xdr:col>19</xdr:col>
      <xdr:colOff>177800</xdr:colOff>
      <xdr:row>58</xdr:row>
      <xdr:rowOff>85037</xdr:rowOff>
    </xdr:to>
    <xdr:cxnSp macro="">
      <xdr:nvCxnSpPr>
        <xdr:cNvPr id="123" name="直線コネクタ 122"/>
        <xdr:cNvCxnSpPr/>
      </xdr:nvCxnSpPr>
      <xdr:spPr>
        <a:xfrm>
          <a:off x="2908300" y="9999805"/>
          <a:ext cx="8890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55705</xdr:rowOff>
    </xdr:from>
    <xdr:to>
      <xdr:col>15</xdr:col>
      <xdr:colOff>50800</xdr:colOff>
      <xdr:row>58</xdr:row>
      <xdr:rowOff>138233</xdr:rowOff>
    </xdr:to>
    <xdr:cxnSp macro="">
      <xdr:nvCxnSpPr>
        <xdr:cNvPr id="126" name="直線コネクタ 125"/>
        <xdr:cNvCxnSpPr/>
      </xdr:nvCxnSpPr>
      <xdr:spPr>
        <a:xfrm flipV="1">
          <a:off x="2019300" y="9999805"/>
          <a:ext cx="889000" cy="8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125602</xdr:rowOff>
    </xdr:from>
    <xdr:to>
      <xdr:col>10</xdr:col>
      <xdr:colOff>114300</xdr:colOff>
      <xdr:row>58</xdr:row>
      <xdr:rowOff>138233</xdr:rowOff>
    </xdr:to>
    <xdr:cxnSp macro="">
      <xdr:nvCxnSpPr>
        <xdr:cNvPr id="129" name="直線コネクタ 128"/>
        <xdr:cNvCxnSpPr/>
      </xdr:nvCxnSpPr>
      <xdr:spPr>
        <a:xfrm>
          <a:off x="1130300" y="10069702"/>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7446</xdr:rowOff>
    </xdr:from>
    <xdr:to>
      <xdr:col>24</xdr:col>
      <xdr:colOff>114300</xdr:colOff>
      <xdr:row>58</xdr:row>
      <xdr:rowOff>109046</xdr:rowOff>
    </xdr:to>
    <xdr:sp macro="" textlink="">
      <xdr:nvSpPr>
        <xdr:cNvPr id="139" name="楕円 138"/>
        <xdr:cNvSpPr/>
      </xdr:nvSpPr>
      <xdr:spPr>
        <a:xfrm>
          <a:off x="4584700" y="99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138273</xdr:rowOff>
    </xdr:from>
    <xdr:ext cx="599010" cy="259045"/>
    <xdr:sp macro="" textlink="">
      <xdr:nvSpPr>
        <xdr:cNvPr id="140" name="総務費該当値テキスト"/>
        <xdr:cNvSpPr txBox="1"/>
      </xdr:nvSpPr>
      <xdr:spPr>
        <a:xfrm>
          <a:off x="4686300" y="97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34237</xdr:rowOff>
    </xdr:from>
    <xdr:to>
      <xdr:col>20</xdr:col>
      <xdr:colOff>38100</xdr:colOff>
      <xdr:row>58</xdr:row>
      <xdr:rowOff>135837</xdr:rowOff>
    </xdr:to>
    <xdr:sp macro="" textlink="">
      <xdr:nvSpPr>
        <xdr:cNvPr id="141" name="楕円 140"/>
        <xdr:cNvSpPr/>
      </xdr:nvSpPr>
      <xdr:spPr>
        <a:xfrm>
          <a:off x="3746500" y="99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126964</xdr:rowOff>
    </xdr:from>
    <xdr:ext cx="599010" cy="259045"/>
    <xdr:sp macro="" textlink="">
      <xdr:nvSpPr>
        <xdr:cNvPr id="142" name="テキスト ボックス 141"/>
        <xdr:cNvSpPr txBox="1"/>
      </xdr:nvSpPr>
      <xdr:spPr>
        <a:xfrm>
          <a:off x="3497795" y="1007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4905</xdr:rowOff>
    </xdr:from>
    <xdr:to>
      <xdr:col>15</xdr:col>
      <xdr:colOff>101600</xdr:colOff>
      <xdr:row>58</xdr:row>
      <xdr:rowOff>106505</xdr:rowOff>
    </xdr:to>
    <xdr:sp macro="" textlink="">
      <xdr:nvSpPr>
        <xdr:cNvPr id="143" name="楕円 142"/>
        <xdr:cNvSpPr/>
      </xdr:nvSpPr>
      <xdr:spPr>
        <a:xfrm>
          <a:off x="2857500" y="994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97632</xdr:rowOff>
    </xdr:from>
    <xdr:ext cx="599010" cy="259045"/>
    <xdr:sp macro="" textlink="">
      <xdr:nvSpPr>
        <xdr:cNvPr id="144" name="テキスト ボックス 143"/>
        <xdr:cNvSpPr txBox="1"/>
      </xdr:nvSpPr>
      <xdr:spPr>
        <a:xfrm>
          <a:off x="2608795" y="100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87433</xdr:rowOff>
    </xdr:from>
    <xdr:to>
      <xdr:col>10</xdr:col>
      <xdr:colOff>165100</xdr:colOff>
      <xdr:row>59</xdr:row>
      <xdr:rowOff>17583</xdr:rowOff>
    </xdr:to>
    <xdr:sp macro="" textlink="">
      <xdr:nvSpPr>
        <xdr:cNvPr id="145" name="楕円 144"/>
        <xdr:cNvSpPr/>
      </xdr:nvSpPr>
      <xdr:spPr>
        <a:xfrm>
          <a:off x="1968500" y="100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8710</xdr:rowOff>
    </xdr:from>
    <xdr:ext cx="599010" cy="259045"/>
    <xdr:sp macro="" textlink="">
      <xdr:nvSpPr>
        <xdr:cNvPr id="146" name="テキスト ボックス 145"/>
        <xdr:cNvSpPr txBox="1"/>
      </xdr:nvSpPr>
      <xdr:spPr>
        <a:xfrm>
          <a:off x="1719795" y="101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74802</xdr:rowOff>
    </xdr:from>
    <xdr:to>
      <xdr:col>6</xdr:col>
      <xdr:colOff>38100</xdr:colOff>
      <xdr:row>59</xdr:row>
      <xdr:rowOff>4952</xdr:rowOff>
    </xdr:to>
    <xdr:sp macro="" textlink="">
      <xdr:nvSpPr>
        <xdr:cNvPr id="147" name="楕円 146"/>
        <xdr:cNvSpPr/>
      </xdr:nvSpPr>
      <xdr:spPr>
        <a:xfrm>
          <a:off x="1079500" y="100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167529</xdr:rowOff>
    </xdr:from>
    <xdr:ext cx="599010" cy="259045"/>
    <xdr:sp macro="" textlink="">
      <xdr:nvSpPr>
        <xdr:cNvPr id="148" name="テキスト ボックス 147"/>
        <xdr:cNvSpPr txBox="1"/>
      </xdr:nvSpPr>
      <xdr:spPr>
        <a:xfrm>
          <a:off x="830795" y="1011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38498</xdr:rowOff>
    </xdr:from>
    <xdr:to>
      <xdr:col>24</xdr:col>
      <xdr:colOff>63500</xdr:colOff>
      <xdr:row>78</xdr:row>
      <xdr:rowOff>132468</xdr:rowOff>
    </xdr:to>
    <xdr:cxnSp macro="">
      <xdr:nvCxnSpPr>
        <xdr:cNvPr id="178" name="直線コネクタ 177"/>
        <xdr:cNvCxnSpPr/>
      </xdr:nvCxnSpPr>
      <xdr:spPr>
        <a:xfrm>
          <a:off x="3797300" y="13411598"/>
          <a:ext cx="838200" cy="9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38498</xdr:rowOff>
    </xdr:from>
    <xdr:to>
      <xdr:col>19</xdr:col>
      <xdr:colOff>177800</xdr:colOff>
      <xdr:row>78</xdr:row>
      <xdr:rowOff>149591</xdr:rowOff>
    </xdr:to>
    <xdr:cxnSp macro="">
      <xdr:nvCxnSpPr>
        <xdr:cNvPr id="181" name="直線コネクタ 180"/>
        <xdr:cNvCxnSpPr/>
      </xdr:nvCxnSpPr>
      <xdr:spPr>
        <a:xfrm flipV="1">
          <a:off x="2908300" y="13411598"/>
          <a:ext cx="889000" cy="1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145362</xdr:rowOff>
    </xdr:from>
    <xdr:to>
      <xdr:col>15</xdr:col>
      <xdr:colOff>50800</xdr:colOff>
      <xdr:row>78</xdr:row>
      <xdr:rowOff>149591</xdr:rowOff>
    </xdr:to>
    <xdr:cxnSp macro="">
      <xdr:nvCxnSpPr>
        <xdr:cNvPr id="184" name="直線コネクタ 183"/>
        <xdr:cNvCxnSpPr/>
      </xdr:nvCxnSpPr>
      <xdr:spPr>
        <a:xfrm>
          <a:off x="2019300" y="13518462"/>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145362</xdr:rowOff>
    </xdr:from>
    <xdr:to>
      <xdr:col>10</xdr:col>
      <xdr:colOff>114300</xdr:colOff>
      <xdr:row>79</xdr:row>
      <xdr:rowOff>37714</xdr:rowOff>
    </xdr:to>
    <xdr:cxnSp macro="">
      <xdr:nvCxnSpPr>
        <xdr:cNvPr id="187" name="直線コネクタ 186"/>
        <xdr:cNvCxnSpPr/>
      </xdr:nvCxnSpPr>
      <xdr:spPr>
        <a:xfrm flipV="1">
          <a:off x="1130300" y="13518462"/>
          <a:ext cx="8890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81668</xdr:rowOff>
    </xdr:from>
    <xdr:to>
      <xdr:col>24</xdr:col>
      <xdr:colOff>114300</xdr:colOff>
      <xdr:row>79</xdr:row>
      <xdr:rowOff>11818</xdr:rowOff>
    </xdr:to>
    <xdr:sp macro="" textlink="">
      <xdr:nvSpPr>
        <xdr:cNvPr id="197" name="楕円 196"/>
        <xdr:cNvSpPr/>
      </xdr:nvSpPr>
      <xdr:spPr>
        <a:xfrm>
          <a:off x="4584700" y="134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168045</xdr:rowOff>
    </xdr:from>
    <xdr:ext cx="599010" cy="259045"/>
    <xdr:sp macro="" textlink="">
      <xdr:nvSpPr>
        <xdr:cNvPr id="198" name="民生費該当値テキスト"/>
        <xdr:cNvSpPr txBox="1"/>
      </xdr:nvSpPr>
      <xdr:spPr>
        <a:xfrm>
          <a:off x="4686300" y="1336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159148</xdr:rowOff>
    </xdr:from>
    <xdr:to>
      <xdr:col>20</xdr:col>
      <xdr:colOff>38100</xdr:colOff>
      <xdr:row>78</xdr:row>
      <xdr:rowOff>89298</xdr:rowOff>
    </xdr:to>
    <xdr:sp macro="" textlink="">
      <xdr:nvSpPr>
        <xdr:cNvPr id="199" name="楕円 198"/>
        <xdr:cNvSpPr/>
      </xdr:nvSpPr>
      <xdr:spPr>
        <a:xfrm>
          <a:off x="3746500" y="133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80425</xdr:rowOff>
    </xdr:from>
    <xdr:ext cx="599010" cy="259045"/>
    <xdr:sp macro="" textlink="">
      <xdr:nvSpPr>
        <xdr:cNvPr id="200" name="テキスト ボックス 199"/>
        <xdr:cNvSpPr txBox="1"/>
      </xdr:nvSpPr>
      <xdr:spPr>
        <a:xfrm>
          <a:off x="3497795" y="1345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98791</xdr:rowOff>
    </xdr:from>
    <xdr:to>
      <xdr:col>15</xdr:col>
      <xdr:colOff>101600</xdr:colOff>
      <xdr:row>79</xdr:row>
      <xdr:rowOff>28941</xdr:rowOff>
    </xdr:to>
    <xdr:sp macro="" textlink="">
      <xdr:nvSpPr>
        <xdr:cNvPr id="201" name="楕円 200"/>
        <xdr:cNvSpPr/>
      </xdr:nvSpPr>
      <xdr:spPr>
        <a:xfrm>
          <a:off x="2857500" y="134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20068</xdr:rowOff>
    </xdr:from>
    <xdr:ext cx="599010" cy="259045"/>
    <xdr:sp macro="" textlink="">
      <xdr:nvSpPr>
        <xdr:cNvPr id="202" name="テキスト ボックス 201"/>
        <xdr:cNvSpPr txBox="1"/>
      </xdr:nvSpPr>
      <xdr:spPr>
        <a:xfrm>
          <a:off x="2608795" y="1356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94562</xdr:rowOff>
    </xdr:from>
    <xdr:to>
      <xdr:col>10</xdr:col>
      <xdr:colOff>165100</xdr:colOff>
      <xdr:row>79</xdr:row>
      <xdr:rowOff>24712</xdr:rowOff>
    </xdr:to>
    <xdr:sp macro="" textlink="">
      <xdr:nvSpPr>
        <xdr:cNvPr id="203" name="楕円 202"/>
        <xdr:cNvSpPr/>
      </xdr:nvSpPr>
      <xdr:spPr>
        <a:xfrm>
          <a:off x="1968500" y="134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15839</xdr:rowOff>
    </xdr:from>
    <xdr:ext cx="599010" cy="259045"/>
    <xdr:sp macro="" textlink="">
      <xdr:nvSpPr>
        <xdr:cNvPr id="204" name="テキスト ボックス 203"/>
        <xdr:cNvSpPr txBox="1"/>
      </xdr:nvSpPr>
      <xdr:spPr>
        <a:xfrm>
          <a:off x="1719795" y="1356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158364</xdr:rowOff>
    </xdr:from>
    <xdr:to>
      <xdr:col>6</xdr:col>
      <xdr:colOff>38100</xdr:colOff>
      <xdr:row>79</xdr:row>
      <xdr:rowOff>88514</xdr:rowOff>
    </xdr:to>
    <xdr:sp macro="" textlink="">
      <xdr:nvSpPr>
        <xdr:cNvPr id="205" name="楕円 204"/>
        <xdr:cNvSpPr/>
      </xdr:nvSpPr>
      <xdr:spPr>
        <a:xfrm>
          <a:off x="1079500" y="135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79641</xdr:rowOff>
    </xdr:from>
    <xdr:ext cx="599010" cy="259045"/>
    <xdr:sp macro="" textlink="">
      <xdr:nvSpPr>
        <xdr:cNvPr id="206" name="テキスト ボックス 205"/>
        <xdr:cNvSpPr txBox="1"/>
      </xdr:nvSpPr>
      <xdr:spPr>
        <a:xfrm>
          <a:off x="830795" y="1362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62920</xdr:rowOff>
    </xdr:from>
    <xdr:to>
      <xdr:col>24</xdr:col>
      <xdr:colOff>63500</xdr:colOff>
      <xdr:row>96</xdr:row>
      <xdr:rowOff>125802</xdr:rowOff>
    </xdr:to>
    <xdr:cxnSp macro="">
      <xdr:nvCxnSpPr>
        <xdr:cNvPr id="235" name="直線コネクタ 234"/>
        <xdr:cNvCxnSpPr/>
      </xdr:nvCxnSpPr>
      <xdr:spPr>
        <a:xfrm flipV="1">
          <a:off x="3797300" y="16522120"/>
          <a:ext cx="838200" cy="6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125802</xdr:rowOff>
    </xdr:from>
    <xdr:to>
      <xdr:col>19</xdr:col>
      <xdr:colOff>177800</xdr:colOff>
      <xdr:row>97</xdr:row>
      <xdr:rowOff>20256</xdr:rowOff>
    </xdr:to>
    <xdr:cxnSp macro="">
      <xdr:nvCxnSpPr>
        <xdr:cNvPr id="238" name="直線コネクタ 237"/>
        <xdr:cNvCxnSpPr/>
      </xdr:nvCxnSpPr>
      <xdr:spPr>
        <a:xfrm flipV="1">
          <a:off x="2908300" y="16585002"/>
          <a:ext cx="889000" cy="6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20256</xdr:rowOff>
    </xdr:from>
    <xdr:to>
      <xdr:col>15</xdr:col>
      <xdr:colOff>50800</xdr:colOff>
      <xdr:row>97</xdr:row>
      <xdr:rowOff>39824</xdr:rowOff>
    </xdr:to>
    <xdr:cxnSp macro="">
      <xdr:nvCxnSpPr>
        <xdr:cNvPr id="241" name="直線コネクタ 240"/>
        <xdr:cNvCxnSpPr/>
      </xdr:nvCxnSpPr>
      <xdr:spPr>
        <a:xfrm flipV="1">
          <a:off x="2019300" y="16650906"/>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39824</xdr:rowOff>
    </xdr:from>
    <xdr:to>
      <xdr:col>10</xdr:col>
      <xdr:colOff>114300</xdr:colOff>
      <xdr:row>97</xdr:row>
      <xdr:rowOff>74701</xdr:rowOff>
    </xdr:to>
    <xdr:cxnSp macro="">
      <xdr:nvCxnSpPr>
        <xdr:cNvPr id="244" name="直線コネクタ 243"/>
        <xdr:cNvCxnSpPr/>
      </xdr:nvCxnSpPr>
      <xdr:spPr>
        <a:xfrm flipV="1">
          <a:off x="1130300" y="16670474"/>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12120</xdr:rowOff>
    </xdr:from>
    <xdr:to>
      <xdr:col>24</xdr:col>
      <xdr:colOff>114300</xdr:colOff>
      <xdr:row>96</xdr:row>
      <xdr:rowOff>113720</xdr:rowOff>
    </xdr:to>
    <xdr:sp macro="" textlink="">
      <xdr:nvSpPr>
        <xdr:cNvPr id="254" name="楕円 253"/>
        <xdr:cNvSpPr/>
      </xdr:nvSpPr>
      <xdr:spPr>
        <a:xfrm>
          <a:off x="4584700" y="164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161997</xdr:rowOff>
    </xdr:from>
    <xdr:ext cx="534377" cy="259045"/>
    <xdr:sp macro="" textlink="">
      <xdr:nvSpPr>
        <xdr:cNvPr id="255" name="衛生費該当値テキスト"/>
        <xdr:cNvSpPr txBox="1"/>
      </xdr:nvSpPr>
      <xdr:spPr>
        <a:xfrm>
          <a:off x="4686300" y="1644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75002</xdr:rowOff>
    </xdr:from>
    <xdr:to>
      <xdr:col>20</xdr:col>
      <xdr:colOff>38100</xdr:colOff>
      <xdr:row>97</xdr:row>
      <xdr:rowOff>5152</xdr:rowOff>
    </xdr:to>
    <xdr:sp macro="" textlink="">
      <xdr:nvSpPr>
        <xdr:cNvPr id="256" name="楕円 255"/>
        <xdr:cNvSpPr/>
      </xdr:nvSpPr>
      <xdr:spPr>
        <a:xfrm>
          <a:off x="37465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167729</xdr:rowOff>
    </xdr:from>
    <xdr:ext cx="534377" cy="259045"/>
    <xdr:sp macro="" textlink="">
      <xdr:nvSpPr>
        <xdr:cNvPr id="257" name="テキスト ボックス 256"/>
        <xdr:cNvSpPr txBox="1"/>
      </xdr:nvSpPr>
      <xdr:spPr>
        <a:xfrm>
          <a:off x="3530111" y="16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140906</xdr:rowOff>
    </xdr:from>
    <xdr:to>
      <xdr:col>15</xdr:col>
      <xdr:colOff>101600</xdr:colOff>
      <xdr:row>97</xdr:row>
      <xdr:rowOff>71056</xdr:rowOff>
    </xdr:to>
    <xdr:sp macro="" textlink="">
      <xdr:nvSpPr>
        <xdr:cNvPr id="258" name="楕円 257"/>
        <xdr:cNvSpPr/>
      </xdr:nvSpPr>
      <xdr:spPr>
        <a:xfrm>
          <a:off x="2857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62183</xdr:rowOff>
    </xdr:from>
    <xdr:ext cx="534377" cy="259045"/>
    <xdr:sp macro="" textlink="">
      <xdr:nvSpPr>
        <xdr:cNvPr id="259" name="テキスト ボックス 258"/>
        <xdr:cNvSpPr txBox="1"/>
      </xdr:nvSpPr>
      <xdr:spPr>
        <a:xfrm>
          <a:off x="2641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160474</xdr:rowOff>
    </xdr:from>
    <xdr:to>
      <xdr:col>10</xdr:col>
      <xdr:colOff>165100</xdr:colOff>
      <xdr:row>97</xdr:row>
      <xdr:rowOff>90624</xdr:rowOff>
    </xdr:to>
    <xdr:sp macro="" textlink="">
      <xdr:nvSpPr>
        <xdr:cNvPr id="260" name="楕円 259"/>
        <xdr:cNvSpPr/>
      </xdr:nvSpPr>
      <xdr:spPr>
        <a:xfrm>
          <a:off x="1968500" y="166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81751</xdr:rowOff>
    </xdr:from>
    <xdr:ext cx="534377" cy="259045"/>
    <xdr:sp macro="" textlink="">
      <xdr:nvSpPr>
        <xdr:cNvPr id="261" name="テキスト ボックス 260"/>
        <xdr:cNvSpPr txBox="1"/>
      </xdr:nvSpPr>
      <xdr:spPr>
        <a:xfrm>
          <a:off x="1752111" y="167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23901</xdr:rowOff>
    </xdr:from>
    <xdr:to>
      <xdr:col>6</xdr:col>
      <xdr:colOff>38100</xdr:colOff>
      <xdr:row>97</xdr:row>
      <xdr:rowOff>125501</xdr:rowOff>
    </xdr:to>
    <xdr:sp macro="" textlink="">
      <xdr:nvSpPr>
        <xdr:cNvPr id="262" name="楕円 261"/>
        <xdr:cNvSpPr/>
      </xdr:nvSpPr>
      <xdr:spPr>
        <a:xfrm>
          <a:off x="1079500" y="166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116628</xdr:rowOff>
    </xdr:from>
    <xdr:ext cx="534377" cy="259045"/>
    <xdr:sp macro="" textlink="">
      <xdr:nvSpPr>
        <xdr:cNvPr id="263" name="テキスト ボックス 262"/>
        <xdr:cNvSpPr txBox="1"/>
      </xdr:nvSpPr>
      <xdr:spPr>
        <a:xfrm>
          <a:off x="863111" y="167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620</xdr:rowOff>
    </xdr:from>
    <xdr:to>
      <xdr:col>55</xdr:col>
      <xdr:colOff>0</xdr:colOff>
      <xdr:row>59</xdr:row>
      <xdr:rowOff>9169</xdr:rowOff>
    </xdr:to>
    <xdr:cxnSp macro="">
      <xdr:nvCxnSpPr>
        <xdr:cNvPr id="347" name="直線コネクタ 346"/>
        <xdr:cNvCxnSpPr/>
      </xdr:nvCxnSpPr>
      <xdr:spPr>
        <a:xfrm>
          <a:off x="9639300" y="10116170"/>
          <a:ext cx="8382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620</xdr:rowOff>
    </xdr:from>
    <xdr:to>
      <xdr:col>50</xdr:col>
      <xdr:colOff>114300</xdr:colOff>
      <xdr:row>59</xdr:row>
      <xdr:rowOff>11467</xdr:rowOff>
    </xdr:to>
    <xdr:cxnSp macro="">
      <xdr:nvCxnSpPr>
        <xdr:cNvPr id="350" name="直線コネクタ 349"/>
        <xdr:cNvCxnSpPr/>
      </xdr:nvCxnSpPr>
      <xdr:spPr>
        <a:xfrm flipV="1">
          <a:off x="8750300" y="10116170"/>
          <a:ext cx="889000" cy="1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6780</xdr:rowOff>
    </xdr:from>
    <xdr:to>
      <xdr:col>45</xdr:col>
      <xdr:colOff>177800</xdr:colOff>
      <xdr:row>59</xdr:row>
      <xdr:rowOff>11467</xdr:rowOff>
    </xdr:to>
    <xdr:cxnSp macro="">
      <xdr:nvCxnSpPr>
        <xdr:cNvPr id="353" name="直線コネクタ 352"/>
        <xdr:cNvCxnSpPr/>
      </xdr:nvCxnSpPr>
      <xdr:spPr>
        <a:xfrm>
          <a:off x="7861300" y="10122330"/>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6780</xdr:rowOff>
    </xdr:from>
    <xdr:to>
      <xdr:col>41</xdr:col>
      <xdr:colOff>50800</xdr:colOff>
      <xdr:row>59</xdr:row>
      <xdr:rowOff>8206</xdr:rowOff>
    </xdr:to>
    <xdr:cxnSp macro="">
      <xdr:nvCxnSpPr>
        <xdr:cNvPr id="356" name="直線コネクタ 355"/>
        <xdr:cNvCxnSpPr/>
      </xdr:nvCxnSpPr>
      <xdr:spPr>
        <a:xfrm flipV="1">
          <a:off x="6972300" y="10122330"/>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129819</xdr:rowOff>
    </xdr:from>
    <xdr:to>
      <xdr:col>55</xdr:col>
      <xdr:colOff>50800</xdr:colOff>
      <xdr:row>59</xdr:row>
      <xdr:rowOff>59969</xdr:rowOff>
    </xdr:to>
    <xdr:sp macro="" textlink="">
      <xdr:nvSpPr>
        <xdr:cNvPr id="366" name="楕円 365"/>
        <xdr:cNvSpPr/>
      </xdr:nvSpPr>
      <xdr:spPr>
        <a:xfrm>
          <a:off x="10426700" y="100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44746</xdr:rowOff>
    </xdr:from>
    <xdr:ext cx="469744" cy="259045"/>
    <xdr:sp macro="" textlink="">
      <xdr:nvSpPr>
        <xdr:cNvPr id="367" name="農林水産業費該当値テキスト"/>
        <xdr:cNvSpPr txBox="1"/>
      </xdr:nvSpPr>
      <xdr:spPr>
        <a:xfrm>
          <a:off x="10528300" y="998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121270</xdr:rowOff>
    </xdr:from>
    <xdr:to>
      <xdr:col>50</xdr:col>
      <xdr:colOff>165100</xdr:colOff>
      <xdr:row>59</xdr:row>
      <xdr:rowOff>51420</xdr:rowOff>
    </xdr:to>
    <xdr:sp macro="" textlink="">
      <xdr:nvSpPr>
        <xdr:cNvPr id="368" name="楕円 367"/>
        <xdr:cNvSpPr/>
      </xdr:nvSpPr>
      <xdr:spPr>
        <a:xfrm>
          <a:off x="9588500" y="100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42547</xdr:rowOff>
    </xdr:from>
    <xdr:ext cx="534377" cy="259045"/>
    <xdr:sp macro="" textlink="">
      <xdr:nvSpPr>
        <xdr:cNvPr id="369" name="テキスト ボックス 368"/>
        <xdr:cNvSpPr txBox="1"/>
      </xdr:nvSpPr>
      <xdr:spPr>
        <a:xfrm>
          <a:off x="9372111" y="1015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132117</xdr:rowOff>
    </xdr:from>
    <xdr:to>
      <xdr:col>46</xdr:col>
      <xdr:colOff>38100</xdr:colOff>
      <xdr:row>59</xdr:row>
      <xdr:rowOff>62267</xdr:rowOff>
    </xdr:to>
    <xdr:sp macro="" textlink="">
      <xdr:nvSpPr>
        <xdr:cNvPr id="370" name="楕円 369"/>
        <xdr:cNvSpPr/>
      </xdr:nvSpPr>
      <xdr:spPr>
        <a:xfrm>
          <a:off x="8699500" y="100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53394</xdr:rowOff>
    </xdr:from>
    <xdr:ext cx="469744" cy="259045"/>
    <xdr:sp macro="" textlink="">
      <xdr:nvSpPr>
        <xdr:cNvPr id="371" name="テキスト ボックス 370"/>
        <xdr:cNvSpPr txBox="1"/>
      </xdr:nvSpPr>
      <xdr:spPr>
        <a:xfrm>
          <a:off x="8515428" y="1016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127430</xdr:rowOff>
    </xdr:from>
    <xdr:to>
      <xdr:col>41</xdr:col>
      <xdr:colOff>101600</xdr:colOff>
      <xdr:row>59</xdr:row>
      <xdr:rowOff>57580</xdr:rowOff>
    </xdr:to>
    <xdr:sp macro="" textlink="">
      <xdr:nvSpPr>
        <xdr:cNvPr id="372" name="楕円 371"/>
        <xdr:cNvSpPr/>
      </xdr:nvSpPr>
      <xdr:spPr>
        <a:xfrm>
          <a:off x="7810500" y="100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48707</xdr:rowOff>
    </xdr:from>
    <xdr:ext cx="469744" cy="259045"/>
    <xdr:sp macro="" textlink="">
      <xdr:nvSpPr>
        <xdr:cNvPr id="373" name="テキスト ボックス 372"/>
        <xdr:cNvSpPr txBox="1"/>
      </xdr:nvSpPr>
      <xdr:spPr>
        <a:xfrm>
          <a:off x="7626428" y="101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128856</xdr:rowOff>
    </xdr:from>
    <xdr:to>
      <xdr:col>36</xdr:col>
      <xdr:colOff>165100</xdr:colOff>
      <xdr:row>59</xdr:row>
      <xdr:rowOff>59006</xdr:rowOff>
    </xdr:to>
    <xdr:sp macro="" textlink="">
      <xdr:nvSpPr>
        <xdr:cNvPr id="374" name="楕円 373"/>
        <xdr:cNvSpPr/>
      </xdr:nvSpPr>
      <xdr:spPr>
        <a:xfrm>
          <a:off x="6921500" y="100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50133</xdr:rowOff>
    </xdr:from>
    <xdr:ext cx="469744" cy="259045"/>
    <xdr:sp macro="" textlink="">
      <xdr:nvSpPr>
        <xdr:cNvPr id="375" name="テキスト ボックス 374"/>
        <xdr:cNvSpPr txBox="1"/>
      </xdr:nvSpPr>
      <xdr:spPr>
        <a:xfrm>
          <a:off x="6737428" y="101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56533</xdr:rowOff>
    </xdr:from>
    <xdr:to>
      <xdr:col>55</xdr:col>
      <xdr:colOff>0</xdr:colOff>
      <xdr:row>78</xdr:row>
      <xdr:rowOff>141670</xdr:rowOff>
    </xdr:to>
    <xdr:cxnSp macro="">
      <xdr:nvCxnSpPr>
        <xdr:cNvPr id="406" name="直線コネクタ 405"/>
        <xdr:cNvCxnSpPr/>
      </xdr:nvCxnSpPr>
      <xdr:spPr>
        <a:xfrm>
          <a:off x="9639300" y="13429633"/>
          <a:ext cx="8382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56533</xdr:rowOff>
    </xdr:from>
    <xdr:to>
      <xdr:col>50</xdr:col>
      <xdr:colOff>114300</xdr:colOff>
      <xdr:row>78</xdr:row>
      <xdr:rowOff>75180</xdr:rowOff>
    </xdr:to>
    <xdr:cxnSp macro="">
      <xdr:nvCxnSpPr>
        <xdr:cNvPr id="409" name="直線コネクタ 408"/>
        <xdr:cNvCxnSpPr/>
      </xdr:nvCxnSpPr>
      <xdr:spPr>
        <a:xfrm flipV="1">
          <a:off x="8750300" y="13429633"/>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75180</xdr:rowOff>
    </xdr:from>
    <xdr:to>
      <xdr:col>45</xdr:col>
      <xdr:colOff>177800</xdr:colOff>
      <xdr:row>78</xdr:row>
      <xdr:rowOff>155408</xdr:rowOff>
    </xdr:to>
    <xdr:cxnSp macro="">
      <xdr:nvCxnSpPr>
        <xdr:cNvPr id="412" name="直線コネクタ 411"/>
        <xdr:cNvCxnSpPr/>
      </xdr:nvCxnSpPr>
      <xdr:spPr>
        <a:xfrm flipV="1">
          <a:off x="7861300" y="13448280"/>
          <a:ext cx="889000" cy="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155408</xdr:rowOff>
    </xdr:from>
    <xdr:to>
      <xdr:col>41</xdr:col>
      <xdr:colOff>50800</xdr:colOff>
      <xdr:row>78</xdr:row>
      <xdr:rowOff>163094</xdr:rowOff>
    </xdr:to>
    <xdr:cxnSp macro="">
      <xdr:nvCxnSpPr>
        <xdr:cNvPr id="415" name="直線コネクタ 414"/>
        <xdr:cNvCxnSpPr/>
      </xdr:nvCxnSpPr>
      <xdr:spPr>
        <a:xfrm flipV="1">
          <a:off x="6972300" y="13528508"/>
          <a:ext cx="889000" cy="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90870</xdr:rowOff>
    </xdr:from>
    <xdr:to>
      <xdr:col>55</xdr:col>
      <xdr:colOff>50800</xdr:colOff>
      <xdr:row>79</xdr:row>
      <xdr:rowOff>21020</xdr:rowOff>
    </xdr:to>
    <xdr:sp macro="" textlink="">
      <xdr:nvSpPr>
        <xdr:cNvPr id="425" name="楕円 424"/>
        <xdr:cNvSpPr/>
      </xdr:nvSpPr>
      <xdr:spPr>
        <a:xfrm>
          <a:off x="10426700" y="134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5797</xdr:rowOff>
    </xdr:from>
    <xdr:ext cx="534377" cy="259045"/>
    <xdr:sp macro="" textlink="">
      <xdr:nvSpPr>
        <xdr:cNvPr id="426" name="商工費該当値テキスト"/>
        <xdr:cNvSpPr txBox="1"/>
      </xdr:nvSpPr>
      <xdr:spPr>
        <a:xfrm>
          <a:off x="10528300" y="13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5733</xdr:rowOff>
    </xdr:from>
    <xdr:to>
      <xdr:col>50</xdr:col>
      <xdr:colOff>165100</xdr:colOff>
      <xdr:row>78</xdr:row>
      <xdr:rowOff>107333</xdr:rowOff>
    </xdr:to>
    <xdr:sp macro="" textlink="">
      <xdr:nvSpPr>
        <xdr:cNvPr id="427" name="楕円 426"/>
        <xdr:cNvSpPr/>
      </xdr:nvSpPr>
      <xdr:spPr>
        <a:xfrm>
          <a:off x="9588500" y="1337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98460</xdr:rowOff>
    </xdr:from>
    <xdr:ext cx="534377" cy="259045"/>
    <xdr:sp macro="" textlink="">
      <xdr:nvSpPr>
        <xdr:cNvPr id="428" name="テキスト ボックス 427"/>
        <xdr:cNvSpPr txBox="1"/>
      </xdr:nvSpPr>
      <xdr:spPr>
        <a:xfrm>
          <a:off x="9372111" y="134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24380</xdr:rowOff>
    </xdr:from>
    <xdr:to>
      <xdr:col>46</xdr:col>
      <xdr:colOff>38100</xdr:colOff>
      <xdr:row>78</xdr:row>
      <xdr:rowOff>125980</xdr:rowOff>
    </xdr:to>
    <xdr:sp macro="" textlink="">
      <xdr:nvSpPr>
        <xdr:cNvPr id="429" name="楕円 428"/>
        <xdr:cNvSpPr/>
      </xdr:nvSpPr>
      <xdr:spPr>
        <a:xfrm>
          <a:off x="8699500" y="133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117107</xdr:rowOff>
    </xdr:from>
    <xdr:ext cx="534377" cy="259045"/>
    <xdr:sp macro="" textlink="">
      <xdr:nvSpPr>
        <xdr:cNvPr id="430" name="テキスト ボックス 429"/>
        <xdr:cNvSpPr txBox="1"/>
      </xdr:nvSpPr>
      <xdr:spPr>
        <a:xfrm>
          <a:off x="8483111" y="134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104608</xdr:rowOff>
    </xdr:from>
    <xdr:to>
      <xdr:col>41</xdr:col>
      <xdr:colOff>101600</xdr:colOff>
      <xdr:row>79</xdr:row>
      <xdr:rowOff>34758</xdr:rowOff>
    </xdr:to>
    <xdr:sp macro="" textlink="">
      <xdr:nvSpPr>
        <xdr:cNvPr id="431" name="楕円 430"/>
        <xdr:cNvSpPr/>
      </xdr:nvSpPr>
      <xdr:spPr>
        <a:xfrm>
          <a:off x="7810500" y="1347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25885</xdr:rowOff>
    </xdr:from>
    <xdr:ext cx="534377" cy="259045"/>
    <xdr:sp macro="" textlink="">
      <xdr:nvSpPr>
        <xdr:cNvPr id="432" name="テキスト ボックス 431"/>
        <xdr:cNvSpPr txBox="1"/>
      </xdr:nvSpPr>
      <xdr:spPr>
        <a:xfrm>
          <a:off x="7594111" y="1357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112294</xdr:rowOff>
    </xdr:from>
    <xdr:to>
      <xdr:col>36</xdr:col>
      <xdr:colOff>165100</xdr:colOff>
      <xdr:row>79</xdr:row>
      <xdr:rowOff>42444</xdr:rowOff>
    </xdr:to>
    <xdr:sp macro="" textlink="">
      <xdr:nvSpPr>
        <xdr:cNvPr id="433" name="楕円 432"/>
        <xdr:cNvSpPr/>
      </xdr:nvSpPr>
      <xdr:spPr>
        <a:xfrm>
          <a:off x="6921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33571</xdr:rowOff>
    </xdr:from>
    <xdr:ext cx="469744" cy="259045"/>
    <xdr:sp macro="" textlink="">
      <xdr:nvSpPr>
        <xdr:cNvPr id="434" name="テキスト ボックス 433"/>
        <xdr:cNvSpPr txBox="1"/>
      </xdr:nvSpPr>
      <xdr:spPr>
        <a:xfrm>
          <a:off x="6737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25860</xdr:rowOff>
    </xdr:from>
    <xdr:to>
      <xdr:col>55</xdr:col>
      <xdr:colOff>0</xdr:colOff>
      <xdr:row>97</xdr:row>
      <xdr:rowOff>42853</xdr:rowOff>
    </xdr:to>
    <xdr:cxnSp macro="">
      <xdr:nvCxnSpPr>
        <xdr:cNvPr id="463" name="直線コネクタ 462"/>
        <xdr:cNvCxnSpPr/>
      </xdr:nvCxnSpPr>
      <xdr:spPr>
        <a:xfrm>
          <a:off x="9639300" y="16656510"/>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149972</xdr:rowOff>
    </xdr:from>
    <xdr:to>
      <xdr:col>50</xdr:col>
      <xdr:colOff>114300</xdr:colOff>
      <xdr:row>97</xdr:row>
      <xdr:rowOff>25860</xdr:rowOff>
    </xdr:to>
    <xdr:cxnSp macro="">
      <xdr:nvCxnSpPr>
        <xdr:cNvPr id="466" name="直線コネクタ 465"/>
        <xdr:cNvCxnSpPr/>
      </xdr:nvCxnSpPr>
      <xdr:spPr>
        <a:xfrm>
          <a:off x="8750300" y="16609172"/>
          <a:ext cx="889000" cy="4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149972</xdr:rowOff>
    </xdr:from>
    <xdr:to>
      <xdr:col>45</xdr:col>
      <xdr:colOff>177800</xdr:colOff>
      <xdr:row>96</xdr:row>
      <xdr:rowOff>167711</xdr:rowOff>
    </xdr:to>
    <xdr:cxnSp macro="">
      <xdr:nvCxnSpPr>
        <xdr:cNvPr id="469" name="直線コネクタ 468"/>
        <xdr:cNvCxnSpPr/>
      </xdr:nvCxnSpPr>
      <xdr:spPr>
        <a:xfrm flipV="1">
          <a:off x="7861300" y="16609172"/>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167711</xdr:rowOff>
    </xdr:from>
    <xdr:to>
      <xdr:col>41</xdr:col>
      <xdr:colOff>50800</xdr:colOff>
      <xdr:row>96</xdr:row>
      <xdr:rowOff>168633</xdr:rowOff>
    </xdr:to>
    <xdr:cxnSp macro="">
      <xdr:nvCxnSpPr>
        <xdr:cNvPr id="472" name="直線コネクタ 471"/>
        <xdr:cNvCxnSpPr/>
      </xdr:nvCxnSpPr>
      <xdr:spPr>
        <a:xfrm flipV="1">
          <a:off x="6972300" y="16626911"/>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66043</xdr:rowOff>
    </xdr:from>
    <xdr:ext cx="534377" cy="259045"/>
    <xdr:sp macro="" textlink="">
      <xdr:nvSpPr>
        <xdr:cNvPr id="476" name="テキスト ボックス 475"/>
        <xdr:cNvSpPr txBox="1"/>
      </xdr:nvSpPr>
      <xdr:spPr>
        <a:xfrm>
          <a:off x="6705111" y="166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163503</xdr:rowOff>
    </xdr:from>
    <xdr:to>
      <xdr:col>55</xdr:col>
      <xdr:colOff>50800</xdr:colOff>
      <xdr:row>97</xdr:row>
      <xdr:rowOff>93653</xdr:rowOff>
    </xdr:to>
    <xdr:sp macro="" textlink="">
      <xdr:nvSpPr>
        <xdr:cNvPr id="482" name="楕円 481"/>
        <xdr:cNvSpPr/>
      </xdr:nvSpPr>
      <xdr:spPr>
        <a:xfrm>
          <a:off x="10426700" y="166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141930</xdr:rowOff>
    </xdr:from>
    <xdr:ext cx="534377" cy="259045"/>
    <xdr:sp macro="" textlink="">
      <xdr:nvSpPr>
        <xdr:cNvPr id="483" name="土木費該当値テキスト"/>
        <xdr:cNvSpPr txBox="1"/>
      </xdr:nvSpPr>
      <xdr:spPr>
        <a:xfrm>
          <a:off x="10528300" y="1660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146510</xdr:rowOff>
    </xdr:from>
    <xdr:to>
      <xdr:col>50</xdr:col>
      <xdr:colOff>165100</xdr:colOff>
      <xdr:row>97</xdr:row>
      <xdr:rowOff>76660</xdr:rowOff>
    </xdr:to>
    <xdr:sp macro="" textlink="">
      <xdr:nvSpPr>
        <xdr:cNvPr id="484" name="楕円 483"/>
        <xdr:cNvSpPr/>
      </xdr:nvSpPr>
      <xdr:spPr>
        <a:xfrm>
          <a:off x="9588500" y="166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93187</xdr:rowOff>
    </xdr:from>
    <xdr:ext cx="534377" cy="259045"/>
    <xdr:sp macro="" textlink="">
      <xdr:nvSpPr>
        <xdr:cNvPr id="485" name="テキスト ボックス 484"/>
        <xdr:cNvSpPr txBox="1"/>
      </xdr:nvSpPr>
      <xdr:spPr>
        <a:xfrm>
          <a:off x="9372111" y="1638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99172</xdr:rowOff>
    </xdr:from>
    <xdr:to>
      <xdr:col>46</xdr:col>
      <xdr:colOff>38100</xdr:colOff>
      <xdr:row>97</xdr:row>
      <xdr:rowOff>29322</xdr:rowOff>
    </xdr:to>
    <xdr:sp macro="" textlink="">
      <xdr:nvSpPr>
        <xdr:cNvPr id="486" name="楕円 485"/>
        <xdr:cNvSpPr/>
      </xdr:nvSpPr>
      <xdr:spPr>
        <a:xfrm>
          <a:off x="8699500" y="165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45849</xdr:rowOff>
    </xdr:from>
    <xdr:ext cx="599010" cy="259045"/>
    <xdr:sp macro="" textlink="">
      <xdr:nvSpPr>
        <xdr:cNvPr id="487" name="テキスト ボックス 486"/>
        <xdr:cNvSpPr txBox="1"/>
      </xdr:nvSpPr>
      <xdr:spPr>
        <a:xfrm>
          <a:off x="8450795" y="1633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116911</xdr:rowOff>
    </xdr:from>
    <xdr:to>
      <xdr:col>41</xdr:col>
      <xdr:colOff>101600</xdr:colOff>
      <xdr:row>97</xdr:row>
      <xdr:rowOff>47061</xdr:rowOff>
    </xdr:to>
    <xdr:sp macro="" textlink="">
      <xdr:nvSpPr>
        <xdr:cNvPr id="488" name="楕円 487"/>
        <xdr:cNvSpPr/>
      </xdr:nvSpPr>
      <xdr:spPr>
        <a:xfrm>
          <a:off x="7810500" y="1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63588</xdr:rowOff>
    </xdr:from>
    <xdr:ext cx="599010" cy="259045"/>
    <xdr:sp macro="" textlink="">
      <xdr:nvSpPr>
        <xdr:cNvPr id="489" name="テキスト ボックス 488"/>
        <xdr:cNvSpPr txBox="1"/>
      </xdr:nvSpPr>
      <xdr:spPr>
        <a:xfrm>
          <a:off x="7561795" y="163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117833</xdr:rowOff>
    </xdr:from>
    <xdr:to>
      <xdr:col>36</xdr:col>
      <xdr:colOff>165100</xdr:colOff>
      <xdr:row>97</xdr:row>
      <xdr:rowOff>47983</xdr:rowOff>
    </xdr:to>
    <xdr:sp macro="" textlink="">
      <xdr:nvSpPr>
        <xdr:cNvPr id="490" name="楕円 489"/>
        <xdr:cNvSpPr/>
      </xdr:nvSpPr>
      <xdr:spPr>
        <a:xfrm>
          <a:off x="6921500" y="165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64510</xdr:rowOff>
    </xdr:from>
    <xdr:ext cx="599010" cy="259045"/>
    <xdr:sp macro="" textlink="">
      <xdr:nvSpPr>
        <xdr:cNvPr id="491" name="テキスト ボックス 490"/>
        <xdr:cNvSpPr txBox="1"/>
      </xdr:nvSpPr>
      <xdr:spPr>
        <a:xfrm>
          <a:off x="6672795" y="1635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37081</xdr:rowOff>
    </xdr:from>
    <xdr:to>
      <xdr:col>85</xdr:col>
      <xdr:colOff>127000</xdr:colOff>
      <xdr:row>38</xdr:row>
      <xdr:rowOff>123972</xdr:rowOff>
    </xdr:to>
    <xdr:cxnSp macro="">
      <xdr:nvCxnSpPr>
        <xdr:cNvPr id="519" name="直線コネクタ 518"/>
        <xdr:cNvCxnSpPr/>
      </xdr:nvCxnSpPr>
      <xdr:spPr>
        <a:xfrm flipV="1">
          <a:off x="15481300" y="6552181"/>
          <a:ext cx="838200" cy="8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65039</xdr:rowOff>
    </xdr:from>
    <xdr:to>
      <xdr:col>81</xdr:col>
      <xdr:colOff>50800</xdr:colOff>
      <xdr:row>38</xdr:row>
      <xdr:rowOff>123972</xdr:rowOff>
    </xdr:to>
    <xdr:cxnSp macro="">
      <xdr:nvCxnSpPr>
        <xdr:cNvPr id="522" name="直線コネクタ 521"/>
        <xdr:cNvCxnSpPr/>
      </xdr:nvCxnSpPr>
      <xdr:spPr>
        <a:xfrm>
          <a:off x="14592300" y="658013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65039</xdr:rowOff>
    </xdr:from>
    <xdr:to>
      <xdr:col>76</xdr:col>
      <xdr:colOff>114300</xdr:colOff>
      <xdr:row>38</xdr:row>
      <xdr:rowOff>103581</xdr:rowOff>
    </xdr:to>
    <xdr:cxnSp macro="">
      <xdr:nvCxnSpPr>
        <xdr:cNvPr id="525" name="直線コネクタ 524"/>
        <xdr:cNvCxnSpPr/>
      </xdr:nvCxnSpPr>
      <xdr:spPr>
        <a:xfrm flipV="1">
          <a:off x="13703300" y="6580139"/>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103581</xdr:rowOff>
    </xdr:from>
    <xdr:to>
      <xdr:col>71</xdr:col>
      <xdr:colOff>177800</xdr:colOff>
      <xdr:row>38</xdr:row>
      <xdr:rowOff>134693</xdr:rowOff>
    </xdr:to>
    <xdr:cxnSp macro="">
      <xdr:nvCxnSpPr>
        <xdr:cNvPr id="528" name="直線コネクタ 527"/>
        <xdr:cNvCxnSpPr/>
      </xdr:nvCxnSpPr>
      <xdr:spPr>
        <a:xfrm flipV="1">
          <a:off x="12814300" y="6618681"/>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157731</xdr:rowOff>
    </xdr:from>
    <xdr:to>
      <xdr:col>85</xdr:col>
      <xdr:colOff>177800</xdr:colOff>
      <xdr:row>38</xdr:row>
      <xdr:rowOff>87881</xdr:rowOff>
    </xdr:to>
    <xdr:sp macro="" textlink="">
      <xdr:nvSpPr>
        <xdr:cNvPr id="538" name="楕円 537"/>
        <xdr:cNvSpPr/>
      </xdr:nvSpPr>
      <xdr:spPr>
        <a:xfrm>
          <a:off x="16268700" y="65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136158</xdr:rowOff>
    </xdr:from>
    <xdr:ext cx="534377" cy="259045"/>
    <xdr:sp macro="" textlink="">
      <xdr:nvSpPr>
        <xdr:cNvPr id="539" name="消防費該当値テキスト"/>
        <xdr:cNvSpPr txBox="1"/>
      </xdr:nvSpPr>
      <xdr:spPr>
        <a:xfrm>
          <a:off x="16370300" y="647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73172</xdr:rowOff>
    </xdr:from>
    <xdr:to>
      <xdr:col>81</xdr:col>
      <xdr:colOff>101600</xdr:colOff>
      <xdr:row>39</xdr:row>
      <xdr:rowOff>3322</xdr:rowOff>
    </xdr:to>
    <xdr:sp macro="" textlink="">
      <xdr:nvSpPr>
        <xdr:cNvPr id="540" name="楕円 539"/>
        <xdr:cNvSpPr/>
      </xdr:nvSpPr>
      <xdr:spPr>
        <a:xfrm>
          <a:off x="15430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165899</xdr:rowOff>
    </xdr:from>
    <xdr:ext cx="534377" cy="259045"/>
    <xdr:sp macro="" textlink="">
      <xdr:nvSpPr>
        <xdr:cNvPr id="541" name="テキスト ボックス 540"/>
        <xdr:cNvSpPr txBox="1"/>
      </xdr:nvSpPr>
      <xdr:spPr>
        <a:xfrm>
          <a:off x="15214111" y="6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14239</xdr:rowOff>
    </xdr:from>
    <xdr:to>
      <xdr:col>76</xdr:col>
      <xdr:colOff>165100</xdr:colOff>
      <xdr:row>38</xdr:row>
      <xdr:rowOff>115839</xdr:rowOff>
    </xdr:to>
    <xdr:sp macro="" textlink="">
      <xdr:nvSpPr>
        <xdr:cNvPr id="542" name="楕円 541"/>
        <xdr:cNvSpPr/>
      </xdr:nvSpPr>
      <xdr:spPr>
        <a:xfrm>
          <a:off x="14541500" y="652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106966</xdr:rowOff>
    </xdr:from>
    <xdr:ext cx="534377" cy="259045"/>
    <xdr:sp macro="" textlink="">
      <xdr:nvSpPr>
        <xdr:cNvPr id="543" name="テキスト ボックス 542"/>
        <xdr:cNvSpPr txBox="1"/>
      </xdr:nvSpPr>
      <xdr:spPr>
        <a:xfrm>
          <a:off x="14325111" y="662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52781</xdr:rowOff>
    </xdr:from>
    <xdr:to>
      <xdr:col>72</xdr:col>
      <xdr:colOff>38100</xdr:colOff>
      <xdr:row>38</xdr:row>
      <xdr:rowOff>154381</xdr:rowOff>
    </xdr:to>
    <xdr:sp macro="" textlink="">
      <xdr:nvSpPr>
        <xdr:cNvPr id="544" name="楕円 543"/>
        <xdr:cNvSpPr/>
      </xdr:nvSpPr>
      <xdr:spPr>
        <a:xfrm>
          <a:off x="13652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145508</xdr:rowOff>
    </xdr:from>
    <xdr:ext cx="534377" cy="259045"/>
    <xdr:sp macro="" textlink="">
      <xdr:nvSpPr>
        <xdr:cNvPr id="545" name="テキスト ボックス 544"/>
        <xdr:cNvSpPr txBox="1"/>
      </xdr:nvSpPr>
      <xdr:spPr>
        <a:xfrm>
          <a:off x="13436111" y="66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83893</xdr:rowOff>
    </xdr:from>
    <xdr:to>
      <xdr:col>67</xdr:col>
      <xdr:colOff>101600</xdr:colOff>
      <xdr:row>39</xdr:row>
      <xdr:rowOff>14043</xdr:rowOff>
    </xdr:to>
    <xdr:sp macro="" textlink="">
      <xdr:nvSpPr>
        <xdr:cNvPr id="546" name="楕円 545"/>
        <xdr:cNvSpPr/>
      </xdr:nvSpPr>
      <xdr:spPr>
        <a:xfrm>
          <a:off x="12763500" y="65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5170</xdr:rowOff>
    </xdr:from>
    <xdr:ext cx="534377" cy="259045"/>
    <xdr:sp macro="" textlink="">
      <xdr:nvSpPr>
        <xdr:cNvPr id="547" name="テキスト ボックス 546"/>
        <xdr:cNvSpPr txBox="1"/>
      </xdr:nvSpPr>
      <xdr:spPr>
        <a:xfrm>
          <a:off x="12547111" y="669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115585</xdr:rowOff>
    </xdr:from>
    <xdr:to>
      <xdr:col>85</xdr:col>
      <xdr:colOff>127000</xdr:colOff>
      <xdr:row>57</xdr:row>
      <xdr:rowOff>165505</xdr:rowOff>
    </xdr:to>
    <xdr:cxnSp macro="">
      <xdr:nvCxnSpPr>
        <xdr:cNvPr id="574" name="直線コネクタ 573"/>
        <xdr:cNvCxnSpPr/>
      </xdr:nvCxnSpPr>
      <xdr:spPr>
        <a:xfrm>
          <a:off x="15481300" y="9888235"/>
          <a:ext cx="838200" cy="4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115585</xdr:rowOff>
    </xdr:from>
    <xdr:to>
      <xdr:col>81</xdr:col>
      <xdr:colOff>50800</xdr:colOff>
      <xdr:row>57</xdr:row>
      <xdr:rowOff>137142</xdr:rowOff>
    </xdr:to>
    <xdr:cxnSp macro="">
      <xdr:nvCxnSpPr>
        <xdr:cNvPr id="577" name="直線コネクタ 576"/>
        <xdr:cNvCxnSpPr/>
      </xdr:nvCxnSpPr>
      <xdr:spPr>
        <a:xfrm flipV="1">
          <a:off x="14592300" y="9888235"/>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137142</xdr:rowOff>
    </xdr:from>
    <xdr:to>
      <xdr:col>76</xdr:col>
      <xdr:colOff>114300</xdr:colOff>
      <xdr:row>57</xdr:row>
      <xdr:rowOff>149818</xdr:rowOff>
    </xdr:to>
    <xdr:cxnSp macro="">
      <xdr:nvCxnSpPr>
        <xdr:cNvPr id="580" name="直線コネクタ 579"/>
        <xdr:cNvCxnSpPr/>
      </xdr:nvCxnSpPr>
      <xdr:spPr>
        <a:xfrm flipV="1">
          <a:off x="13703300" y="9909792"/>
          <a:ext cx="889000" cy="1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122525</xdr:rowOff>
    </xdr:from>
    <xdr:to>
      <xdr:col>71</xdr:col>
      <xdr:colOff>177800</xdr:colOff>
      <xdr:row>57</xdr:row>
      <xdr:rowOff>149818</xdr:rowOff>
    </xdr:to>
    <xdr:cxnSp macro="">
      <xdr:nvCxnSpPr>
        <xdr:cNvPr id="583" name="直線コネクタ 582"/>
        <xdr:cNvCxnSpPr/>
      </xdr:nvCxnSpPr>
      <xdr:spPr>
        <a:xfrm>
          <a:off x="12814300" y="9895175"/>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114705</xdr:rowOff>
    </xdr:from>
    <xdr:to>
      <xdr:col>85</xdr:col>
      <xdr:colOff>177800</xdr:colOff>
      <xdr:row>58</xdr:row>
      <xdr:rowOff>44855</xdr:rowOff>
    </xdr:to>
    <xdr:sp macro="" textlink="">
      <xdr:nvSpPr>
        <xdr:cNvPr id="593" name="楕円 592"/>
        <xdr:cNvSpPr/>
      </xdr:nvSpPr>
      <xdr:spPr>
        <a:xfrm>
          <a:off x="16268700" y="98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32128</xdr:rowOff>
    </xdr:from>
    <xdr:ext cx="534377" cy="259045"/>
    <xdr:sp macro="" textlink="">
      <xdr:nvSpPr>
        <xdr:cNvPr id="594" name="教育費該当値テキスト"/>
        <xdr:cNvSpPr txBox="1"/>
      </xdr:nvSpPr>
      <xdr:spPr>
        <a:xfrm>
          <a:off x="16370300" y="980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64785</xdr:rowOff>
    </xdr:from>
    <xdr:to>
      <xdr:col>81</xdr:col>
      <xdr:colOff>101600</xdr:colOff>
      <xdr:row>57</xdr:row>
      <xdr:rowOff>166385</xdr:rowOff>
    </xdr:to>
    <xdr:sp macro="" textlink="">
      <xdr:nvSpPr>
        <xdr:cNvPr id="595" name="楕円 594"/>
        <xdr:cNvSpPr/>
      </xdr:nvSpPr>
      <xdr:spPr>
        <a:xfrm>
          <a:off x="15430500" y="98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11462</xdr:rowOff>
    </xdr:from>
    <xdr:ext cx="534377" cy="259045"/>
    <xdr:sp macro="" textlink="">
      <xdr:nvSpPr>
        <xdr:cNvPr id="596" name="テキスト ボックス 595"/>
        <xdr:cNvSpPr txBox="1"/>
      </xdr:nvSpPr>
      <xdr:spPr>
        <a:xfrm>
          <a:off x="15214111" y="96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86342</xdr:rowOff>
    </xdr:from>
    <xdr:to>
      <xdr:col>76</xdr:col>
      <xdr:colOff>165100</xdr:colOff>
      <xdr:row>58</xdr:row>
      <xdr:rowOff>16492</xdr:rowOff>
    </xdr:to>
    <xdr:sp macro="" textlink="">
      <xdr:nvSpPr>
        <xdr:cNvPr id="597" name="楕円 596"/>
        <xdr:cNvSpPr/>
      </xdr:nvSpPr>
      <xdr:spPr>
        <a:xfrm>
          <a:off x="14541500" y="98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7619</xdr:rowOff>
    </xdr:from>
    <xdr:ext cx="534377" cy="259045"/>
    <xdr:sp macro="" textlink="">
      <xdr:nvSpPr>
        <xdr:cNvPr id="598" name="テキスト ボックス 597"/>
        <xdr:cNvSpPr txBox="1"/>
      </xdr:nvSpPr>
      <xdr:spPr>
        <a:xfrm>
          <a:off x="14325111" y="99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99018</xdr:rowOff>
    </xdr:from>
    <xdr:to>
      <xdr:col>72</xdr:col>
      <xdr:colOff>38100</xdr:colOff>
      <xdr:row>58</xdr:row>
      <xdr:rowOff>29168</xdr:rowOff>
    </xdr:to>
    <xdr:sp macro="" textlink="">
      <xdr:nvSpPr>
        <xdr:cNvPr id="599" name="楕円 598"/>
        <xdr:cNvSpPr/>
      </xdr:nvSpPr>
      <xdr:spPr>
        <a:xfrm>
          <a:off x="13652500" y="98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20295</xdr:rowOff>
    </xdr:from>
    <xdr:ext cx="534377" cy="259045"/>
    <xdr:sp macro="" textlink="">
      <xdr:nvSpPr>
        <xdr:cNvPr id="600" name="テキスト ボックス 599"/>
        <xdr:cNvSpPr txBox="1"/>
      </xdr:nvSpPr>
      <xdr:spPr>
        <a:xfrm>
          <a:off x="13436111" y="99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71725</xdr:rowOff>
    </xdr:from>
    <xdr:to>
      <xdr:col>67</xdr:col>
      <xdr:colOff>101600</xdr:colOff>
      <xdr:row>58</xdr:row>
      <xdr:rowOff>1875</xdr:rowOff>
    </xdr:to>
    <xdr:sp macro="" textlink="">
      <xdr:nvSpPr>
        <xdr:cNvPr id="601" name="楕円 600"/>
        <xdr:cNvSpPr/>
      </xdr:nvSpPr>
      <xdr:spPr>
        <a:xfrm>
          <a:off x="12763500" y="984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18402</xdr:rowOff>
    </xdr:from>
    <xdr:ext cx="534377" cy="259045"/>
    <xdr:sp macro="" textlink="">
      <xdr:nvSpPr>
        <xdr:cNvPr id="602" name="テキスト ボックス 601"/>
        <xdr:cNvSpPr txBox="1"/>
      </xdr:nvSpPr>
      <xdr:spPr>
        <a:xfrm>
          <a:off x="12547111" y="961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135654</xdr:rowOff>
    </xdr:from>
    <xdr:to>
      <xdr:col>85</xdr:col>
      <xdr:colOff>127000</xdr:colOff>
      <xdr:row>98</xdr:row>
      <xdr:rowOff>135672</xdr:rowOff>
    </xdr:to>
    <xdr:cxnSp macro="">
      <xdr:nvCxnSpPr>
        <xdr:cNvPr id="684" name="直線コネクタ 683"/>
        <xdr:cNvCxnSpPr/>
      </xdr:nvCxnSpPr>
      <xdr:spPr>
        <a:xfrm>
          <a:off x="15481300" y="16937754"/>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134260</xdr:rowOff>
    </xdr:from>
    <xdr:to>
      <xdr:col>81</xdr:col>
      <xdr:colOff>50800</xdr:colOff>
      <xdr:row>98</xdr:row>
      <xdr:rowOff>135654</xdr:rowOff>
    </xdr:to>
    <xdr:cxnSp macro="">
      <xdr:nvCxnSpPr>
        <xdr:cNvPr id="687" name="直線コネクタ 686"/>
        <xdr:cNvCxnSpPr/>
      </xdr:nvCxnSpPr>
      <xdr:spPr>
        <a:xfrm>
          <a:off x="14592300" y="16936360"/>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109017</xdr:rowOff>
    </xdr:from>
    <xdr:to>
      <xdr:col>76</xdr:col>
      <xdr:colOff>114300</xdr:colOff>
      <xdr:row>98</xdr:row>
      <xdr:rowOff>134260</xdr:rowOff>
    </xdr:to>
    <xdr:cxnSp macro="">
      <xdr:nvCxnSpPr>
        <xdr:cNvPr id="690" name="直線コネクタ 689"/>
        <xdr:cNvCxnSpPr/>
      </xdr:nvCxnSpPr>
      <xdr:spPr>
        <a:xfrm>
          <a:off x="13703300" y="16911117"/>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96038</xdr:rowOff>
    </xdr:from>
    <xdr:to>
      <xdr:col>71</xdr:col>
      <xdr:colOff>177800</xdr:colOff>
      <xdr:row>98</xdr:row>
      <xdr:rowOff>109017</xdr:rowOff>
    </xdr:to>
    <xdr:cxnSp macro="">
      <xdr:nvCxnSpPr>
        <xdr:cNvPr id="693" name="直線コネクタ 692"/>
        <xdr:cNvCxnSpPr/>
      </xdr:nvCxnSpPr>
      <xdr:spPr>
        <a:xfrm>
          <a:off x="12814300" y="16898138"/>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84872</xdr:rowOff>
    </xdr:from>
    <xdr:to>
      <xdr:col>85</xdr:col>
      <xdr:colOff>177800</xdr:colOff>
      <xdr:row>99</xdr:row>
      <xdr:rowOff>15022</xdr:rowOff>
    </xdr:to>
    <xdr:sp macro="" textlink="">
      <xdr:nvSpPr>
        <xdr:cNvPr id="703" name="楕円 702"/>
        <xdr:cNvSpPr/>
      </xdr:nvSpPr>
      <xdr:spPr>
        <a:xfrm>
          <a:off x="16268700" y="168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171249</xdr:rowOff>
    </xdr:from>
    <xdr:ext cx="378565" cy="259045"/>
    <xdr:sp macro="" textlink="">
      <xdr:nvSpPr>
        <xdr:cNvPr id="704" name="公債費該当値テキスト"/>
        <xdr:cNvSpPr txBox="1"/>
      </xdr:nvSpPr>
      <xdr:spPr>
        <a:xfrm>
          <a:off x="16370300" y="168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84854</xdr:rowOff>
    </xdr:from>
    <xdr:to>
      <xdr:col>81</xdr:col>
      <xdr:colOff>101600</xdr:colOff>
      <xdr:row>99</xdr:row>
      <xdr:rowOff>15004</xdr:rowOff>
    </xdr:to>
    <xdr:sp macro="" textlink="">
      <xdr:nvSpPr>
        <xdr:cNvPr id="705" name="楕円 704"/>
        <xdr:cNvSpPr/>
      </xdr:nvSpPr>
      <xdr:spPr>
        <a:xfrm>
          <a:off x="15430500" y="168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6131</xdr:rowOff>
    </xdr:from>
    <xdr:ext cx="378565" cy="259045"/>
    <xdr:sp macro="" textlink="">
      <xdr:nvSpPr>
        <xdr:cNvPr id="706" name="テキスト ボックス 705"/>
        <xdr:cNvSpPr txBox="1"/>
      </xdr:nvSpPr>
      <xdr:spPr>
        <a:xfrm>
          <a:off x="15292017" y="1697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83460</xdr:rowOff>
    </xdr:from>
    <xdr:to>
      <xdr:col>76</xdr:col>
      <xdr:colOff>165100</xdr:colOff>
      <xdr:row>99</xdr:row>
      <xdr:rowOff>13610</xdr:rowOff>
    </xdr:to>
    <xdr:sp macro="" textlink="">
      <xdr:nvSpPr>
        <xdr:cNvPr id="707" name="楕円 706"/>
        <xdr:cNvSpPr/>
      </xdr:nvSpPr>
      <xdr:spPr>
        <a:xfrm>
          <a:off x="14541500" y="168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4737</xdr:rowOff>
    </xdr:from>
    <xdr:ext cx="469744" cy="259045"/>
    <xdr:sp macro="" textlink="">
      <xdr:nvSpPr>
        <xdr:cNvPr id="708" name="テキスト ボックス 707"/>
        <xdr:cNvSpPr txBox="1"/>
      </xdr:nvSpPr>
      <xdr:spPr>
        <a:xfrm>
          <a:off x="14357428" y="169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58217</xdr:rowOff>
    </xdr:from>
    <xdr:to>
      <xdr:col>72</xdr:col>
      <xdr:colOff>38100</xdr:colOff>
      <xdr:row>98</xdr:row>
      <xdr:rowOff>159817</xdr:rowOff>
    </xdr:to>
    <xdr:sp macro="" textlink="">
      <xdr:nvSpPr>
        <xdr:cNvPr id="709" name="楕円 708"/>
        <xdr:cNvSpPr/>
      </xdr:nvSpPr>
      <xdr:spPr>
        <a:xfrm>
          <a:off x="13652500" y="168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150944</xdr:rowOff>
    </xdr:from>
    <xdr:ext cx="469744" cy="259045"/>
    <xdr:sp macro="" textlink="">
      <xdr:nvSpPr>
        <xdr:cNvPr id="710" name="テキスト ボックス 709"/>
        <xdr:cNvSpPr txBox="1"/>
      </xdr:nvSpPr>
      <xdr:spPr>
        <a:xfrm>
          <a:off x="13468428" y="1695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45238</xdr:rowOff>
    </xdr:from>
    <xdr:to>
      <xdr:col>67</xdr:col>
      <xdr:colOff>101600</xdr:colOff>
      <xdr:row>98</xdr:row>
      <xdr:rowOff>146838</xdr:rowOff>
    </xdr:to>
    <xdr:sp macro="" textlink="">
      <xdr:nvSpPr>
        <xdr:cNvPr id="711" name="楕円 710"/>
        <xdr:cNvSpPr/>
      </xdr:nvSpPr>
      <xdr:spPr>
        <a:xfrm>
          <a:off x="127635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137965</xdr:rowOff>
    </xdr:from>
    <xdr:ext cx="469744" cy="259045"/>
    <xdr:sp macro="" textlink="">
      <xdr:nvSpPr>
        <xdr:cNvPr id="712" name="テキスト ボックス 711"/>
        <xdr:cNvSpPr txBox="1"/>
      </xdr:nvSpPr>
      <xdr:spPr>
        <a:xfrm>
          <a:off x="12579428" y="1694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例年</a:t>
          </a:r>
          <a:r>
            <a:rPr kumimoji="1" lang="ja-JP" altLang="ja-JP" sz="1100">
              <a:solidFill>
                <a:schemeClr val="dk1"/>
              </a:solidFill>
              <a:effectLst/>
              <a:latin typeface="+mn-lt"/>
              <a:ea typeface="+mn-ea"/>
              <a:cs typeface="+mn-cs"/>
            </a:rPr>
            <a:t>土木費、教育費</a:t>
          </a:r>
          <a:r>
            <a:rPr kumimoji="1" lang="ja-JP" altLang="en-US" sz="1100">
              <a:solidFill>
                <a:schemeClr val="dk1"/>
              </a:solidFill>
              <a:effectLst/>
              <a:latin typeface="+mn-lt"/>
              <a:ea typeface="+mn-ea"/>
              <a:cs typeface="+mn-cs"/>
            </a:rPr>
            <a:t>は類似団体を上回っているが、令和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年度は下回った。一方総務費類似団体を上回った。全体的に</a:t>
          </a:r>
          <a:r>
            <a:rPr kumimoji="1" lang="ja-JP" altLang="ja-JP" sz="1100">
              <a:solidFill>
                <a:schemeClr val="dk1"/>
              </a:solidFill>
              <a:effectLst/>
              <a:latin typeface="+mn-lt"/>
              <a:ea typeface="+mn-ea"/>
              <a:cs typeface="+mn-cs"/>
            </a:rPr>
            <a:t>類似団体平均を下回るといった傾向が続いている。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・教育費は小学校建設事業により前年度より増加している。</a:t>
          </a:r>
          <a:endParaRPr lang="ja-JP" altLang="ja-JP" sz="1400">
            <a:effectLst/>
          </a:endParaRPr>
        </a:p>
        <a:p>
          <a:r>
            <a:rPr kumimoji="1" lang="ja-JP" altLang="ja-JP" sz="1100">
              <a:solidFill>
                <a:schemeClr val="dk1"/>
              </a:solidFill>
              <a:effectLst/>
              <a:latin typeface="+mn-lt"/>
              <a:ea typeface="+mn-ea"/>
              <a:cs typeface="+mn-cs"/>
            </a:rPr>
            <a:t>・総務費はシステム機器更改、ふるさと納税関連経費や観光事業等の整備事業により、例年より高い水準となっている。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・商工費は前年度に引き続き新型コロナウイルス感染症</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により低迷する地域経済対策として商品券事業等を実施した。</a:t>
          </a:r>
          <a:endParaRPr lang="ja-JP" altLang="ja-JP" sz="1400">
            <a:effectLst/>
          </a:endParaRPr>
        </a:p>
        <a:p>
          <a:r>
            <a:rPr kumimoji="1" lang="ja-JP" altLang="ja-JP" sz="1100">
              <a:solidFill>
                <a:schemeClr val="dk1"/>
              </a:solidFill>
              <a:effectLst/>
              <a:latin typeface="+mn-lt"/>
              <a:ea typeface="+mn-ea"/>
              <a:cs typeface="+mn-cs"/>
            </a:rPr>
            <a:t>・土木費は類似団体平均並みの住民一人当たり</a:t>
          </a:r>
          <a:r>
            <a:rPr kumimoji="1" lang="en-US" altLang="ja-JP" sz="1100">
              <a:solidFill>
                <a:schemeClr val="dk1"/>
              </a:solidFill>
              <a:effectLst/>
              <a:latin typeface="+mn-lt"/>
              <a:ea typeface="+mn-ea"/>
              <a:cs typeface="+mn-cs"/>
            </a:rPr>
            <a:t>90,419</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なり、類似団体を下回った</a:t>
          </a:r>
          <a:r>
            <a:rPr kumimoji="1" lang="ja-JP" altLang="ja-JP"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・類似団体の平均以下の項目が多いが、地方税収減等に備え、事業の見直しや効率化を積極的且つ継続的に図っていく。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年度は前年度に引き続き実質単年度収支は赤字となっており、赤字幅も増加している。財政調整基金の取崩しにより実質収支は黒字となった。</a:t>
          </a:r>
          <a:endParaRPr lang="ja-JP" altLang="ja-JP" sz="1400">
            <a:effectLst/>
          </a:endParaRPr>
        </a:p>
        <a:p>
          <a:r>
            <a:rPr kumimoji="1" lang="ja-JP" altLang="ja-JP" sz="1100">
              <a:solidFill>
                <a:schemeClr val="dk1"/>
              </a:solidFill>
              <a:effectLst/>
              <a:latin typeface="+mn-lt"/>
              <a:ea typeface="+mn-ea"/>
              <a:cs typeface="+mn-cs"/>
            </a:rPr>
            <a:t>　財政調整基金は</a:t>
          </a:r>
          <a:r>
            <a:rPr kumimoji="1" lang="ja-JP" altLang="en-US" sz="1100">
              <a:solidFill>
                <a:schemeClr val="dk1"/>
              </a:solidFill>
              <a:effectLst/>
              <a:latin typeface="+mn-lt"/>
              <a:ea typeface="+mn-ea"/>
              <a:cs typeface="+mn-cs"/>
            </a:rPr>
            <a:t>例年</a:t>
          </a:r>
          <a:r>
            <a:rPr kumimoji="1" lang="ja-JP" altLang="ja-JP" sz="1100">
              <a:solidFill>
                <a:schemeClr val="dk1"/>
              </a:solidFill>
              <a:effectLst/>
              <a:latin typeface="+mn-lt"/>
              <a:ea typeface="+mn-ea"/>
              <a:cs typeface="+mn-cs"/>
            </a:rPr>
            <a:t>取崩しを余儀なくされて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、対標準財政規模比は</a:t>
          </a:r>
          <a:r>
            <a:rPr kumimoji="1" lang="en-US" altLang="ja-JP" sz="1100">
              <a:solidFill>
                <a:schemeClr val="dk1"/>
              </a:solidFill>
              <a:effectLst/>
              <a:latin typeface="+mn-lt"/>
              <a:ea typeface="+mn-ea"/>
              <a:cs typeface="+mn-cs"/>
            </a:rPr>
            <a:t>71.64</a:t>
          </a:r>
          <a:r>
            <a:rPr kumimoji="1" lang="ja-JP" altLang="ja-JP" sz="1100">
              <a:solidFill>
                <a:schemeClr val="dk1"/>
              </a:solidFill>
              <a:effectLst/>
              <a:latin typeface="+mn-lt"/>
              <a:ea typeface="+mn-ea"/>
              <a:cs typeface="+mn-cs"/>
            </a:rPr>
            <a:t>％に悪化した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今後も地方税収は</a:t>
          </a:r>
          <a:r>
            <a:rPr kumimoji="1" lang="ja-JP" altLang="en-US" sz="1100">
              <a:solidFill>
                <a:schemeClr val="dk1"/>
              </a:solidFill>
              <a:effectLst/>
              <a:latin typeface="+mn-lt"/>
              <a:ea typeface="+mn-ea"/>
              <a:cs typeface="+mn-cs"/>
            </a:rPr>
            <a:t>横ばいの見通しで、</a:t>
          </a:r>
          <a:r>
            <a:rPr kumimoji="1" lang="ja-JP" altLang="ja-JP" sz="1100">
              <a:solidFill>
                <a:schemeClr val="dk1"/>
              </a:solidFill>
              <a:effectLst/>
              <a:latin typeface="+mn-lt"/>
              <a:ea typeface="+mn-ea"/>
              <a:cs typeface="+mn-cs"/>
            </a:rPr>
            <a:t>劇的な</a:t>
          </a:r>
          <a:r>
            <a:rPr kumimoji="1" lang="ja-JP" altLang="en-US" sz="1100">
              <a:solidFill>
                <a:schemeClr val="dk1"/>
              </a:solidFill>
              <a:effectLst/>
              <a:latin typeface="+mn-lt"/>
              <a:ea typeface="+mn-ea"/>
              <a:cs typeface="+mn-cs"/>
            </a:rPr>
            <a:t>増収</a:t>
          </a:r>
          <a:r>
            <a:rPr kumimoji="1" lang="ja-JP" altLang="ja-JP" sz="1100">
              <a:solidFill>
                <a:schemeClr val="dk1"/>
              </a:solidFill>
              <a:effectLst/>
              <a:latin typeface="+mn-lt"/>
              <a:ea typeface="+mn-ea"/>
              <a:cs typeface="+mn-cs"/>
            </a:rPr>
            <a:t>は見込めないことから、歳出の抜本的見直しを図り、財政調整基金取崩しの抑制に努めていく。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年間すべての会計において黒字となっている。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そのため、標準財政規模に対する全会計の合計黒字額が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％超となることもあり、総じて財政の健全性を維持しているといえる。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しかし、一部特別会計においては、営業収益における不足分を一般会計からの繰入金により補っているため、経営戦略の策定などにより、営業収益の向上や経営の合理化といった営業改善を図る必要がある。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80</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81</v>
      </c>
      <c r="C2" s="182"/>
      <c r="D2" s="183"/>
    </row>
    <row r="3" spans="1:119" ht="18.75" customHeight="1" thickBot="1" x14ac:dyDescent="0.2">
      <c r="A3" s="181"/>
      <c r="B3" s="628" t="s">
        <v>82</v>
      </c>
      <c r="C3" s="629"/>
      <c r="D3" s="629"/>
      <c r="E3" s="630"/>
      <c r="F3" s="630"/>
      <c r="G3" s="630"/>
      <c r="H3" s="630"/>
      <c r="I3" s="630"/>
      <c r="J3" s="630"/>
      <c r="K3" s="630"/>
      <c r="L3" s="630" t="s">
        <v>83</v>
      </c>
      <c r="M3" s="630"/>
      <c r="N3" s="630"/>
      <c r="O3" s="630"/>
      <c r="P3" s="630"/>
      <c r="Q3" s="630"/>
      <c r="R3" s="633"/>
      <c r="S3" s="633"/>
      <c r="T3" s="633"/>
      <c r="U3" s="633"/>
      <c r="V3" s="634"/>
      <c r="W3" s="524" t="s">
        <v>84</v>
      </c>
      <c r="X3" s="525"/>
      <c r="Y3" s="525"/>
      <c r="Z3" s="525"/>
      <c r="AA3" s="525"/>
      <c r="AB3" s="629"/>
      <c r="AC3" s="633" t="s">
        <v>85</v>
      </c>
      <c r="AD3" s="525"/>
      <c r="AE3" s="525"/>
      <c r="AF3" s="525"/>
      <c r="AG3" s="525"/>
      <c r="AH3" s="525"/>
      <c r="AI3" s="525"/>
      <c r="AJ3" s="525"/>
      <c r="AK3" s="525"/>
      <c r="AL3" s="595"/>
      <c r="AM3" s="524" t="s">
        <v>86</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87</v>
      </c>
      <c r="BO3" s="525"/>
      <c r="BP3" s="525"/>
      <c r="BQ3" s="525"/>
      <c r="BR3" s="525"/>
      <c r="BS3" s="525"/>
      <c r="BT3" s="525"/>
      <c r="BU3" s="595"/>
      <c r="BV3" s="524" t="s">
        <v>88</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89</v>
      </c>
      <c r="CU3" s="525"/>
      <c r="CV3" s="525"/>
      <c r="CW3" s="525"/>
      <c r="CX3" s="525"/>
      <c r="CY3" s="525"/>
      <c r="CZ3" s="525"/>
      <c r="DA3" s="595"/>
      <c r="DB3" s="524" t="s">
        <v>90</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91</v>
      </c>
      <c r="AZ4" s="482"/>
      <c r="BA4" s="482"/>
      <c r="BB4" s="482"/>
      <c r="BC4" s="482"/>
      <c r="BD4" s="482"/>
      <c r="BE4" s="482"/>
      <c r="BF4" s="482"/>
      <c r="BG4" s="482"/>
      <c r="BH4" s="482"/>
      <c r="BI4" s="482"/>
      <c r="BJ4" s="482"/>
      <c r="BK4" s="482"/>
      <c r="BL4" s="482"/>
      <c r="BM4" s="483"/>
      <c r="BN4" s="484">
        <v>6889798</v>
      </c>
      <c r="BO4" s="485"/>
      <c r="BP4" s="485"/>
      <c r="BQ4" s="485"/>
      <c r="BR4" s="485"/>
      <c r="BS4" s="485"/>
      <c r="BT4" s="485"/>
      <c r="BU4" s="486"/>
      <c r="BV4" s="484">
        <v>6468969</v>
      </c>
      <c r="BW4" s="485"/>
      <c r="BX4" s="485"/>
      <c r="BY4" s="485"/>
      <c r="BZ4" s="485"/>
      <c r="CA4" s="485"/>
      <c r="CB4" s="485"/>
      <c r="CC4" s="486"/>
      <c r="CD4" s="621" t="s">
        <v>92</v>
      </c>
      <c r="CE4" s="622"/>
      <c r="CF4" s="622"/>
      <c r="CG4" s="622"/>
      <c r="CH4" s="622"/>
      <c r="CI4" s="622"/>
      <c r="CJ4" s="622"/>
      <c r="CK4" s="622"/>
      <c r="CL4" s="622"/>
      <c r="CM4" s="622"/>
      <c r="CN4" s="622"/>
      <c r="CO4" s="622"/>
      <c r="CP4" s="622"/>
      <c r="CQ4" s="622"/>
      <c r="CR4" s="622"/>
      <c r="CS4" s="623"/>
      <c r="CT4" s="624">
        <v>12.7</v>
      </c>
      <c r="CU4" s="625"/>
      <c r="CV4" s="625"/>
      <c r="CW4" s="625"/>
      <c r="CX4" s="625"/>
      <c r="CY4" s="625"/>
      <c r="CZ4" s="625"/>
      <c r="DA4" s="626"/>
      <c r="DB4" s="624">
        <v>16.3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93</v>
      </c>
      <c r="AN5" s="412"/>
      <c r="AO5" s="412"/>
      <c r="AP5" s="412"/>
      <c r="AQ5" s="412"/>
      <c r="AR5" s="412"/>
      <c r="AS5" s="412"/>
      <c r="AT5" s="413"/>
      <c r="AU5" s="513" t="s">
        <v>94</v>
      </c>
      <c r="AV5" s="514"/>
      <c r="AW5" s="514"/>
      <c r="AX5" s="514"/>
      <c r="AY5" s="469" t="s">
        <v>95</v>
      </c>
      <c r="AZ5" s="470"/>
      <c r="BA5" s="470"/>
      <c r="BB5" s="470"/>
      <c r="BC5" s="470"/>
      <c r="BD5" s="470"/>
      <c r="BE5" s="470"/>
      <c r="BF5" s="470"/>
      <c r="BG5" s="470"/>
      <c r="BH5" s="470"/>
      <c r="BI5" s="470"/>
      <c r="BJ5" s="470"/>
      <c r="BK5" s="470"/>
      <c r="BL5" s="470"/>
      <c r="BM5" s="471"/>
      <c r="BN5" s="455">
        <v>5770929</v>
      </c>
      <c r="BO5" s="456"/>
      <c r="BP5" s="456"/>
      <c r="BQ5" s="456"/>
      <c r="BR5" s="456"/>
      <c r="BS5" s="456"/>
      <c r="BT5" s="456"/>
      <c r="BU5" s="457"/>
      <c r="BV5" s="455">
        <v>5758889</v>
      </c>
      <c r="BW5" s="456"/>
      <c r="BX5" s="456"/>
      <c r="BY5" s="456"/>
      <c r="BZ5" s="456"/>
      <c r="CA5" s="456"/>
      <c r="CB5" s="456"/>
      <c r="CC5" s="457"/>
      <c r="CD5" s="495" t="s">
        <v>96</v>
      </c>
      <c r="CE5" s="415"/>
      <c r="CF5" s="415"/>
      <c r="CG5" s="415"/>
      <c r="CH5" s="415"/>
      <c r="CI5" s="415"/>
      <c r="CJ5" s="415"/>
      <c r="CK5" s="415"/>
      <c r="CL5" s="415"/>
      <c r="CM5" s="415"/>
      <c r="CN5" s="415"/>
      <c r="CO5" s="415"/>
      <c r="CP5" s="415"/>
      <c r="CQ5" s="415"/>
      <c r="CR5" s="415"/>
      <c r="CS5" s="496"/>
      <c r="CT5" s="452">
        <v>72.5</v>
      </c>
      <c r="CU5" s="453"/>
      <c r="CV5" s="453"/>
      <c r="CW5" s="453"/>
      <c r="CX5" s="453"/>
      <c r="CY5" s="453"/>
      <c r="CZ5" s="453"/>
      <c r="DA5" s="454"/>
      <c r="DB5" s="452">
        <v>77.599999999999994</v>
      </c>
      <c r="DC5" s="453"/>
      <c r="DD5" s="453"/>
      <c r="DE5" s="453"/>
      <c r="DF5" s="453"/>
      <c r="DG5" s="453"/>
      <c r="DH5" s="453"/>
      <c r="DI5" s="454"/>
    </row>
    <row r="6" spans="1:119" ht="18.75" customHeight="1" x14ac:dyDescent="0.15">
      <c r="A6" s="181"/>
      <c r="B6" s="601" t="s">
        <v>97</v>
      </c>
      <c r="C6" s="442"/>
      <c r="D6" s="442"/>
      <c r="E6" s="602"/>
      <c r="F6" s="602"/>
      <c r="G6" s="602"/>
      <c r="H6" s="602"/>
      <c r="I6" s="602"/>
      <c r="J6" s="602"/>
      <c r="K6" s="602"/>
      <c r="L6" s="602" t="s">
        <v>98</v>
      </c>
      <c r="M6" s="602"/>
      <c r="N6" s="602"/>
      <c r="O6" s="602"/>
      <c r="P6" s="602"/>
      <c r="Q6" s="602"/>
      <c r="R6" s="440"/>
      <c r="S6" s="440"/>
      <c r="T6" s="440"/>
      <c r="U6" s="440"/>
      <c r="V6" s="608"/>
      <c r="W6" s="545" t="s">
        <v>99</v>
      </c>
      <c r="X6" s="441"/>
      <c r="Y6" s="441"/>
      <c r="Z6" s="441"/>
      <c r="AA6" s="441"/>
      <c r="AB6" s="442"/>
      <c r="AC6" s="613" t="s">
        <v>100</v>
      </c>
      <c r="AD6" s="614"/>
      <c r="AE6" s="614"/>
      <c r="AF6" s="614"/>
      <c r="AG6" s="614"/>
      <c r="AH6" s="614"/>
      <c r="AI6" s="614"/>
      <c r="AJ6" s="614"/>
      <c r="AK6" s="614"/>
      <c r="AL6" s="615"/>
      <c r="AM6" s="512" t="s">
        <v>101</v>
      </c>
      <c r="AN6" s="412"/>
      <c r="AO6" s="412"/>
      <c r="AP6" s="412"/>
      <c r="AQ6" s="412"/>
      <c r="AR6" s="412"/>
      <c r="AS6" s="412"/>
      <c r="AT6" s="413"/>
      <c r="AU6" s="513" t="s">
        <v>94</v>
      </c>
      <c r="AV6" s="514"/>
      <c r="AW6" s="514"/>
      <c r="AX6" s="514"/>
      <c r="AY6" s="469" t="s">
        <v>102</v>
      </c>
      <c r="AZ6" s="470"/>
      <c r="BA6" s="470"/>
      <c r="BB6" s="470"/>
      <c r="BC6" s="470"/>
      <c r="BD6" s="470"/>
      <c r="BE6" s="470"/>
      <c r="BF6" s="470"/>
      <c r="BG6" s="470"/>
      <c r="BH6" s="470"/>
      <c r="BI6" s="470"/>
      <c r="BJ6" s="470"/>
      <c r="BK6" s="470"/>
      <c r="BL6" s="470"/>
      <c r="BM6" s="471"/>
      <c r="BN6" s="455">
        <v>1118869</v>
      </c>
      <c r="BO6" s="456"/>
      <c r="BP6" s="456"/>
      <c r="BQ6" s="456"/>
      <c r="BR6" s="456"/>
      <c r="BS6" s="456"/>
      <c r="BT6" s="456"/>
      <c r="BU6" s="457"/>
      <c r="BV6" s="455">
        <v>710080</v>
      </c>
      <c r="BW6" s="456"/>
      <c r="BX6" s="456"/>
      <c r="BY6" s="456"/>
      <c r="BZ6" s="456"/>
      <c r="CA6" s="456"/>
      <c r="CB6" s="456"/>
      <c r="CC6" s="457"/>
      <c r="CD6" s="495" t="s">
        <v>103</v>
      </c>
      <c r="CE6" s="415"/>
      <c r="CF6" s="415"/>
      <c r="CG6" s="415"/>
      <c r="CH6" s="415"/>
      <c r="CI6" s="415"/>
      <c r="CJ6" s="415"/>
      <c r="CK6" s="415"/>
      <c r="CL6" s="415"/>
      <c r="CM6" s="415"/>
      <c r="CN6" s="415"/>
      <c r="CO6" s="415"/>
      <c r="CP6" s="415"/>
      <c r="CQ6" s="415"/>
      <c r="CR6" s="415"/>
      <c r="CS6" s="496"/>
      <c r="CT6" s="598">
        <v>72.5</v>
      </c>
      <c r="CU6" s="599"/>
      <c r="CV6" s="599"/>
      <c r="CW6" s="599"/>
      <c r="CX6" s="599"/>
      <c r="CY6" s="599"/>
      <c r="CZ6" s="599"/>
      <c r="DA6" s="600"/>
      <c r="DB6" s="598">
        <v>77.599999999999994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104</v>
      </c>
      <c r="AN7" s="412"/>
      <c r="AO7" s="412"/>
      <c r="AP7" s="412"/>
      <c r="AQ7" s="412"/>
      <c r="AR7" s="412"/>
      <c r="AS7" s="412"/>
      <c r="AT7" s="413"/>
      <c r="AU7" s="513" t="s">
        <v>94</v>
      </c>
      <c r="AV7" s="514"/>
      <c r="AW7" s="514"/>
      <c r="AX7" s="514"/>
      <c r="AY7" s="469" t="s">
        <v>105</v>
      </c>
      <c r="AZ7" s="470"/>
      <c r="BA7" s="470"/>
      <c r="BB7" s="470"/>
      <c r="BC7" s="470"/>
      <c r="BD7" s="470"/>
      <c r="BE7" s="470"/>
      <c r="BF7" s="470"/>
      <c r="BG7" s="470"/>
      <c r="BH7" s="470"/>
      <c r="BI7" s="470"/>
      <c r="BJ7" s="470"/>
      <c r="BK7" s="470"/>
      <c r="BL7" s="470"/>
      <c r="BM7" s="471"/>
      <c r="BN7" s="455">
        <v>733540</v>
      </c>
      <c r="BO7" s="456"/>
      <c r="BP7" s="456"/>
      <c r="BQ7" s="456"/>
      <c r="BR7" s="456"/>
      <c r="BS7" s="456"/>
      <c r="BT7" s="456"/>
      <c r="BU7" s="457"/>
      <c r="BV7" s="455">
        <v>208879</v>
      </c>
      <c r="BW7" s="456"/>
      <c r="BX7" s="456"/>
      <c r="BY7" s="456"/>
      <c r="BZ7" s="456"/>
      <c r="CA7" s="456"/>
      <c r="CB7" s="456"/>
      <c r="CC7" s="457"/>
      <c r="CD7" s="495" t="s">
        <v>106</v>
      </c>
      <c r="CE7" s="415"/>
      <c r="CF7" s="415"/>
      <c r="CG7" s="415"/>
      <c r="CH7" s="415"/>
      <c r="CI7" s="415"/>
      <c r="CJ7" s="415"/>
      <c r="CK7" s="415"/>
      <c r="CL7" s="415"/>
      <c r="CM7" s="415"/>
      <c r="CN7" s="415"/>
      <c r="CO7" s="415"/>
      <c r="CP7" s="415"/>
      <c r="CQ7" s="415"/>
      <c r="CR7" s="415"/>
      <c r="CS7" s="496"/>
      <c r="CT7" s="455">
        <v>3025005</v>
      </c>
      <c r="CU7" s="456"/>
      <c r="CV7" s="456"/>
      <c r="CW7" s="456"/>
      <c r="CX7" s="456"/>
      <c r="CY7" s="456"/>
      <c r="CZ7" s="456"/>
      <c r="DA7" s="457"/>
      <c r="DB7" s="455">
        <v>3072230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107</v>
      </c>
      <c r="AN8" s="412"/>
      <c r="AO8" s="412"/>
      <c r="AP8" s="412"/>
      <c r="AQ8" s="412"/>
      <c r="AR8" s="412"/>
      <c r="AS8" s="412"/>
      <c r="AT8" s="413"/>
      <c r="AU8" s="513" t="s">
        <v>108</v>
      </c>
      <c r="AV8" s="514"/>
      <c r="AW8" s="514"/>
      <c r="AX8" s="514"/>
      <c r="AY8" s="469" t="s">
        <v>109</v>
      </c>
      <c r="AZ8" s="470"/>
      <c r="BA8" s="470"/>
      <c r="BB8" s="470"/>
      <c r="BC8" s="470"/>
      <c r="BD8" s="470"/>
      <c r="BE8" s="470"/>
      <c r="BF8" s="470"/>
      <c r="BG8" s="470"/>
      <c r="BH8" s="470"/>
      <c r="BI8" s="470"/>
      <c r="BJ8" s="470"/>
      <c r="BK8" s="470"/>
      <c r="BL8" s="470"/>
      <c r="BM8" s="471"/>
      <c r="BN8" s="455">
        <v>385329</v>
      </c>
      <c r="BO8" s="456"/>
      <c r="BP8" s="456"/>
      <c r="BQ8" s="456"/>
      <c r="BR8" s="456"/>
      <c r="BS8" s="456"/>
      <c r="BT8" s="456"/>
      <c r="BU8" s="457"/>
      <c r="BV8" s="455">
        <v>501201</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1.05</v>
      </c>
      <c r="CU8" s="559"/>
      <c r="CV8" s="559"/>
      <c r="CW8" s="559"/>
      <c r="CX8" s="559"/>
      <c r="CY8" s="559"/>
      <c r="CZ8" s="559"/>
      <c r="DA8" s="560"/>
      <c r="DB8" s="558">
        <v>1.2</v>
      </c>
      <c r="DC8" s="559"/>
      <c r="DD8" s="559"/>
      <c r="DE8" s="559"/>
      <c r="DF8" s="559"/>
      <c r="DG8" s="559"/>
      <c r="DH8" s="559"/>
      <c r="DI8" s="560"/>
    </row>
    <row r="9" spans="1:119" ht="18.75" customHeight="1" thickBot="1" x14ac:dyDescent="0.2">
      <c r="A9" s="181"/>
      <c r="B9" s="587" t="s">
        <v>111</v>
      </c>
      <c r="C9" s="588"/>
      <c r="D9" s="588"/>
      <c r="E9" s="588"/>
      <c r="F9" s="588"/>
      <c r="G9" s="588"/>
      <c r="H9" s="588"/>
      <c r="I9" s="588"/>
      <c r="J9" s="588"/>
      <c r="K9" s="506"/>
      <c r="L9" s="589" t="s">
        <v>112</v>
      </c>
      <c r="M9" s="590"/>
      <c r="N9" s="590"/>
      <c r="O9" s="590"/>
      <c r="P9" s="590"/>
      <c r="Q9" s="591"/>
      <c r="R9" s="592">
        <v>9237</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94</v>
      </c>
      <c r="AV9" s="514"/>
      <c r="AW9" s="514"/>
      <c r="AX9" s="514"/>
      <c r="AY9" s="469" t="s">
        <v>115</v>
      </c>
      <c r="AZ9" s="470"/>
      <c r="BA9" s="470"/>
      <c r="BB9" s="470"/>
      <c r="BC9" s="470"/>
      <c r="BD9" s="470"/>
      <c r="BE9" s="470"/>
      <c r="BF9" s="470"/>
      <c r="BG9" s="470"/>
      <c r="BH9" s="470"/>
      <c r="BI9" s="470"/>
      <c r="BJ9" s="470"/>
      <c r="BK9" s="470"/>
      <c r="BL9" s="470"/>
      <c r="BM9" s="471"/>
      <c r="BN9" s="455">
        <v>-115872</v>
      </c>
      <c r="BO9" s="456"/>
      <c r="BP9" s="456"/>
      <c r="BQ9" s="456"/>
      <c r="BR9" s="456"/>
      <c r="BS9" s="456"/>
      <c r="BT9" s="456"/>
      <c r="BU9" s="457"/>
      <c r="BV9" s="455">
        <v>404818</v>
      </c>
      <c r="BW9" s="456"/>
      <c r="BX9" s="456"/>
      <c r="BY9" s="456"/>
      <c r="BZ9" s="456"/>
      <c r="CA9" s="456"/>
      <c r="CB9" s="456"/>
      <c r="CC9" s="457"/>
      <c r="CD9" s="495" t="s">
        <v>116</v>
      </c>
      <c r="CE9" s="415"/>
      <c r="CF9" s="415"/>
      <c r="CG9" s="415"/>
      <c r="CH9" s="415"/>
      <c r="CI9" s="415"/>
      <c r="CJ9" s="415"/>
      <c r="CK9" s="415"/>
      <c r="CL9" s="415"/>
      <c r="CM9" s="415"/>
      <c r="CN9" s="415"/>
      <c r="CO9" s="415"/>
      <c r="CP9" s="415"/>
      <c r="CQ9" s="415"/>
      <c r="CR9" s="415"/>
      <c r="CS9" s="496"/>
      <c r="CT9" s="452">
        <v>0.2</v>
      </c>
      <c r="CU9" s="453"/>
      <c r="CV9" s="453"/>
      <c r="CW9" s="453"/>
      <c r="CX9" s="453"/>
      <c r="CY9" s="453"/>
      <c r="CZ9" s="453"/>
      <c r="DA9" s="454"/>
      <c r="DB9" s="452">
        <v>0.2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117</v>
      </c>
      <c r="M10" s="412"/>
      <c r="N10" s="412"/>
      <c r="O10" s="412"/>
      <c r="P10" s="412"/>
      <c r="Q10" s="413"/>
      <c r="R10" s="408">
        <v>8968</v>
      </c>
      <c r="S10" s="409"/>
      <c r="T10" s="409"/>
      <c r="U10" s="409"/>
      <c r="V10" s="468"/>
      <c r="W10" s="596"/>
      <c r="X10" s="406"/>
      <c r="Y10" s="406"/>
      <c r="Z10" s="406"/>
      <c r="AA10" s="406"/>
      <c r="AB10" s="406"/>
      <c r="AC10" s="406"/>
      <c r="AD10" s="406"/>
      <c r="AE10" s="406"/>
      <c r="AF10" s="406"/>
      <c r="AG10" s="406"/>
      <c r="AH10" s="406"/>
      <c r="AI10" s="406"/>
      <c r="AJ10" s="406"/>
      <c r="AK10" s="406"/>
      <c r="AL10" s="597"/>
      <c r="AM10" s="512" t="s">
        <v>118</v>
      </c>
      <c r="AN10" s="412"/>
      <c r="AO10" s="412"/>
      <c r="AP10" s="412"/>
      <c r="AQ10" s="412"/>
      <c r="AR10" s="412"/>
      <c r="AS10" s="412"/>
      <c r="AT10" s="413"/>
      <c r="AU10" s="513" t="s">
        <v>94</v>
      </c>
      <c r="AV10" s="514"/>
      <c r="AW10" s="514"/>
      <c r="AX10" s="514"/>
      <c r="AY10" s="469" t="s">
        <v>119</v>
      </c>
      <c r="AZ10" s="470"/>
      <c r="BA10" s="470"/>
      <c r="BB10" s="470"/>
      <c r="BC10" s="470"/>
      <c r="BD10" s="470"/>
      <c r="BE10" s="470"/>
      <c r="BF10" s="470"/>
      <c r="BG10" s="470"/>
      <c r="BH10" s="470"/>
      <c r="BI10" s="470"/>
      <c r="BJ10" s="470"/>
      <c r="BK10" s="470"/>
      <c r="BL10" s="470"/>
      <c r="BM10" s="471"/>
      <c r="BN10" s="455">
        <v>20</v>
      </c>
      <c r="BO10" s="456"/>
      <c r="BP10" s="456"/>
      <c r="BQ10" s="456"/>
      <c r="BR10" s="456"/>
      <c r="BS10" s="456"/>
      <c r="BT10" s="456"/>
      <c r="BU10" s="457"/>
      <c r="BV10" s="455">
        <v>27</v>
      </c>
      <c r="BW10" s="456"/>
      <c r="BX10" s="456"/>
      <c r="BY10" s="456"/>
      <c r="BZ10" s="456"/>
      <c r="CA10" s="456"/>
      <c r="CB10" s="456"/>
      <c r="CC10" s="457"/>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121</v>
      </c>
      <c r="M11" s="417"/>
      <c r="N11" s="417"/>
      <c r="O11" s="417"/>
      <c r="P11" s="417"/>
      <c r="Q11" s="418"/>
      <c r="R11" s="584" t="s">
        <v>122</v>
      </c>
      <c r="S11" s="585"/>
      <c r="T11" s="585"/>
      <c r="U11" s="585"/>
      <c r="V11" s="586"/>
      <c r="W11" s="596"/>
      <c r="X11" s="406"/>
      <c r="Y11" s="406"/>
      <c r="Z11" s="406"/>
      <c r="AA11" s="406"/>
      <c r="AB11" s="406"/>
      <c r="AC11" s="406"/>
      <c r="AD11" s="406"/>
      <c r="AE11" s="406"/>
      <c r="AF11" s="406"/>
      <c r="AG11" s="406"/>
      <c r="AH11" s="406"/>
      <c r="AI11" s="406"/>
      <c r="AJ11" s="406"/>
      <c r="AK11" s="406"/>
      <c r="AL11" s="597"/>
      <c r="AM11" s="512" t="s">
        <v>123</v>
      </c>
      <c r="AN11" s="412"/>
      <c r="AO11" s="412"/>
      <c r="AP11" s="412"/>
      <c r="AQ11" s="412"/>
      <c r="AR11" s="412"/>
      <c r="AS11" s="412"/>
      <c r="AT11" s="413"/>
      <c r="AU11" s="513" t="s">
        <v>124</v>
      </c>
      <c r="AV11" s="514"/>
      <c r="AW11" s="514"/>
      <c r="AX11" s="514"/>
      <c r="AY11" s="469" t="s">
        <v>125</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126</v>
      </c>
      <c r="CE11" s="415"/>
      <c r="CF11" s="415"/>
      <c r="CG11" s="415"/>
      <c r="CH11" s="415"/>
      <c r="CI11" s="415"/>
      <c r="CJ11" s="415"/>
      <c r="CK11" s="415"/>
      <c r="CL11" s="415"/>
      <c r="CM11" s="415"/>
      <c r="CN11" s="415"/>
      <c r="CO11" s="415"/>
      <c r="CP11" s="415"/>
      <c r="CQ11" s="415"/>
      <c r="CR11" s="415"/>
      <c r="CS11" s="496"/>
      <c r="CT11" s="558" t="s">
        <v>127</v>
      </c>
      <c r="CU11" s="559"/>
      <c r="CV11" s="559"/>
      <c r="CW11" s="559"/>
      <c r="CX11" s="559"/>
      <c r="CY11" s="559"/>
      <c r="CZ11" s="559"/>
      <c r="DA11" s="560"/>
      <c r="DB11" s="558" t="s">
        <v>128</v>
      </c>
      <c r="DC11" s="559"/>
      <c r="DD11" s="559"/>
      <c r="DE11" s="559"/>
      <c r="DF11" s="559"/>
      <c r="DG11" s="559"/>
      <c r="DH11" s="559"/>
      <c r="DI11" s="560"/>
    </row>
    <row r="12" spans="1:119" ht="18.75" customHeight="1" x14ac:dyDescent="0.15">
      <c r="A12" s="181"/>
      <c r="B12" s="561" t="s">
        <v>129</v>
      </c>
      <c r="C12" s="562"/>
      <c r="D12" s="562"/>
      <c r="E12" s="562"/>
      <c r="F12" s="562"/>
      <c r="G12" s="562"/>
      <c r="H12" s="562"/>
      <c r="I12" s="562"/>
      <c r="J12" s="562"/>
      <c r="K12" s="563"/>
      <c r="L12" s="570" t="s">
        <v>130</v>
      </c>
      <c r="M12" s="571"/>
      <c r="N12" s="571"/>
      <c r="O12" s="571"/>
      <c r="P12" s="571"/>
      <c r="Q12" s="572"/>
      <c r="R12" s="573">
        <v>9799</v>
      </c>
      <c r="S12" s="574"/>
      <c r="T12" s="574"/>
      <c r="U12" s="574"/>
      <c r="V12" s="575"/>
      <c r="W12" s="576" t="s">
        <v>1</v>
      </c>
      <c r="X12" s="514"/>
      <c r="Y12" s="514"/>
      <c r="Z12" s="514"/>
      <c r="AA12" s="514"/>
      <c r="AB12" s="577"/>
      <c r="AC12" s="578" t="s">
        <v>131</v>
      </c>
      <c r="AD12" s="579"/>
      <c r="AE12" s="579"/>
      <c r="AF12" s="579"/>
      <c r="AG12" s="580"/>
      <c r="AH12" s="578" t="s">
        <v>132</v>
      </c>
      <c r="AI12" s="579"/>
      <c r="AJ12" s="579"/>
      <c r="AK12" s="579"/>
      <c r="AL12" s="581"/>
      <c r="AM12" s="512" t="s">
        <v>133</v>
      </c>
      <c r="AN12" s="412"/>
      <c r="AO12" s="412"/>
      <c r="AP12" s="412"/>
      <c r="AQ12" s="412"/>
      <c r="AR12" s="412"/>
      <c r="AS12" s="412"/>
      <c r="AT12" s="413"/>
      <c r="AU12" s="513" t="s">
        <v>134</v>
      </c>
      <c r="AV12" s="514"/>
      <c r="AW12" s="514"/>
      <c r="AX12" s="514"/>
      <c r="AY12" s="469" t="s">
        <v>135</v>
      </c>
      <c r="AZ12" s="470"/>
      <c r="BA12" s="470"/>
      <c r="BB12" s="470"/>
      <c r="BC12" s="470"/>
      <c r="BD12" s="470"/>
      <c r="BE12" s="470"/>
      <c r="BF12" s="470"/>
      <c r="BG12" s="470"/>
      <c r="BH12" s="470"/>
      <c r="BI12" s="470"/>
      <c r="BJ12" s="470"/>
      <c r="BK12" s="470"/>
      <c r="BL12" s="470"/>
      <c r="BM12" s="471"/>
      <c r="BN12" s="455">
        <v>198875</v>
      </c>
      <c r="BO12" s="456"/>
      <c r="BP12" s="456"/>
      <c r="BQ12" s="456"/>
      <c r="BR12" s="456"/>
      <c r="BS12" s="456"/>
      <c r="BT12" s="456"/>
      <c r="BU12" s="457"/>
      <c r="BV12" s="455">
        <v>690000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137</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9463</v>
      </c>
      <c r="S13" s="543"/>
      <c r="T13" s="543"/>
      <c r="U13" s="543"/>
      <c r="V13" s="544"/>
      <c r="W13" s="545" t="s">
        <v>139</v>
      </c>
      <c r="X13" s="441"/>
      <c r="Y13" s="441"/>
      <c r="Z13" s="441"/>
      <c r="AA13" s="441"/>
      <c r="AB13" s="442"/>
      <c r="AC13" s="408">
        <v>76</v>
      </c>
      <c r="AD13" s="409"/>
      <c r="AE13" s="409"/>
      <c r="AF13" s="409"/>
      <c r="AG13" s="410"/>
      <c r="AH13" s="408">
        <v>93</v>
      </c>
      <c r="AI13" s="409"/>
      <c r="AJ13" s="409"/>
      <c r="AK13" s="409"/>
      <c r="AL13" s="468"/>
      <c r="AM13" s="512" t="s">
        <v>140</v>
      </c>
      <c r="AN13" s="412"/>
      <c r="AO13" s="412"/>
      <c r="AP13" s="412"/>
      <c r="AQ13" s="412"/>
      <c r="AR13" s="412"/>
      <c r="AS13" s="412"/>
      <c r="AT13" s="413"/>
      <c r="AU13" s="513" t="s">
        <v>134</v>
      </c>
      <c r="AV13" s="514"/>
      <c r="AW13" s="514"/>
      <c r="AX13" s="514"/>
      <c r="AY13" s="469" t="s">
        <v>141</v>
      </c>
      <c r="AZ13" s="470"/>
      <c r="BA13" s="470"/>
      <c r="BB13" s="470"/>
      <c r="BC13" s="470"/>
      <c r="BD13" s="470"/>
      <c r="BE13" s="470"/>
      <c r="BF13" s="470"/>
      <c r="BG13" s="470"/>
      <c r="BH13" s="470"/>
      <c r="BI13" s="470"/>
      <c r="BJ13" s="470"/>
      <c r="BK13" s="470"/>
      <c r="BL13" s="470"/>
      <c r="BM13" s="471"/>
      <c r="BN13" s="455">
        <v>-314727</v>
      </c>
      <c r="BO13" s="456"/>
      <c r="BP13" s="456"/>
      <c r="BQ13" s="456"/>
      <c r="BR13" s="456"/>
      <c r="BS13" s="456"/>
      <c r="BT13" s="456"/>
      <c r="BU13" s="457"/>
      <c r="BV13" s="455">
        <v>-285155</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-3.6</v>
      </c>
      <c r="CU13" s="453"/>
      <c r="CV13" s="453"/>
      <c r="CW13" s="453"/>
      <c r="CX13" s="453"/>
      <c r="CY13" s="453"/>
      <c r="CZ13" s="453"/>
      <c r="DA13" s="454"/>
      <c r="DB13" s="452">
        <v>-3.2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9751</v>
      </c>
      <c r="S14" s="543"/>
      <c r="T14" s="543"/>
      <c r="U14" s="543"/>
      <c r="V14" s="544"/>
      <c r="W14" s="546"/>
      <c r="X14" s="444"/>
      <c r="Y14" s="444"/>
      <c r="Z14" s="444"/>
      <c r="AA14" s="444"/>
      <c r="AB14" s="445"/>
      <c r="AC14" s="535">
        <v>1.4</v>
      </c>
      <c r="AD14" s="536"/>
      <c r="AE14" s="536"/>
      <c r="AF14" s="536"/>
      <c r="AG14" s="537"/>
      <c r="AH14" s="535">
        <v>1.9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127</v>
      </c>
      <c r="CU14" s="553"/>
      <c r="CV14" s="553"/>
      <c r="CW14" s="553"/>
      <c r="CX14" s="553"/>
      <c r="CY14" s="553"/>
      <c r="CZ14" s="553"/>
      <c r="DA14" s="554"/>
      <c r="DB14" s="552" t="s">
        <v>128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138</v>
      </c>
      <c r="N15" s="540"/>
      <c r="O15" s="540"/>
      <c r="P15" s="540"/>
      <c r="Q15" s="541"/>
      <c r="R15" s="542">
        <v>9423</v>
      </c>
      <c r="S15" s="543"/>
      <c r="T15" s="543"/>
      <c r="U15" s="543"/>
      <c r="V15" s="544"/>
      <c r="W15" s="545" t="s">
        <v>145</v>
      </c>
      <c r="X15" s="441"/>
      <c r="Y15" s="441"/>
      <c r="Z15" s="441"/>
      <c r="AA15" s="441"/>
      <c r="AB15" s="442"/>
      <c r="AC15" s="408">
        <v>2853</v>
      </c>
      <c r="AD15" s="409"/>
      <c r="AE15" s="409"/>
      <c r="AF15" s="409"/>
      <c r="AG15" s="410"/>
      <c r="AH15" s="408">
        <v>2603</v>
      </c>
      <c r="AI15" s="409"/>
      <c r="AJ15" s="409"/>
      <c r="AK15" s="409"/>
      <c r="AL15" s="468"/>
      <c r="AM15" s="512"/>
      <c r="AN15" s="412"/>
      <c r="AO15" s="412"/>
      <c r="AP15" s="412"/>
      <c r="AQ15" s="412"/>
      <c r="AR15" s="412"/>
      <c r="AS15" s="412"/>
      <c r="AT15" s="413"/>
      <c r="AU15" s="513"/>
      <c r="AV15" s="514"/>
      <c r="AW15" s="514"/>
      <c r="AX15" s="514"/>
      <c r="AY15" s="481" t="s">
        <v>146</v>
      </c>
      <c r="AZ15" s="482"/>
      <c r="BA15" s="482"/>
      <c r="BB15" s="482"/>
      <c r="BC15" s="482"/>
      <c r="BD15" s="482"/>
      <c r="BE15" s="482"/>
      <c r="BF15" s="482"/>
      <c r="BG15" s="482"/>
      <c r="BH15" s="482"/>
      <c r="BI15" s="482"/>
      <c r="BJ15" s="482"/>
      <c r="BK15" s="482"/>
      <c r="BL15" s="482"/>
      <c r="BM15" s="483"/>
      <c r="BN15" s="484">
        <v>2289203</v>
      </c>
      <c r="BO15" s="485"/>
      <c r="BP15" s="485"/>
      <c r="BQ15" s="485"/>
      <c r="BR15" s="485"/>
      <c r="BS15" s="485"/>
      <c r="BT15" s="485"/>
      <c r="BU15" s="486"/>
      <c r="BV15" s="484">
        <v>2338193</v>
      </c>
      <c r="BW15" s="485"/>
      <c r="BX15" s="485"/>
      <c r="BY15" s="485"/>
      <c r="BZ15" s="485"/>
      <c r="CA15" s="485"/>
      <c r="CB15" s="485"/>
      <c r="CC15" s="486"/>
      <c r="CD15" s="555" t="s">
        <v>147</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148</v>
      </c>
      <c r="M16" s="530"/>
      <c r="N16" s="530"/>
      <c r="O16" s="530"/>
      <c r="P16" s="530"/>
      <c r="Q16" s="531"/>
      <c r="R16" s="532" t="s">
        <v>149</v>
      </c>
      <c r="S16" s="533"/>
      <c r="T16" s="533"/>
      <c r="U16" s="533"/>
      <c r="V16" s="534"/>
      <c r="W16" s="546"/>
      <c r="X16" s="444"/>
      <c r="Y16" s="444"/>
      <c r="Z16" s="444"/>
      <c r="AA16" s="444"/>
      <c r="AB16" s="445"/>
      <c r="AC16" s="535">
        <v>53.6</v>
      </c>
      <c r="AD16" s="536"/>
      <c r="AE16" s="536"/>
      <c r="AF16" s="536"/>
      <c r="AG16" s="537"/>
      <c r="AH16" s="535">
        <v>51.8</v>
      </c>
      <c r="AI16" s="536"/>
      <c r="AJ16" s="536"/>
      <c r="AK16" s="536"/>
      <c r="AL16" s="538"/>
      <c r="AM16" s="512"/>
      <c r="AN16" s="412"/>
      <c r="AO16" s="412"/>
      <c r="AP16" s="412"/>
      <c r="AQ16" s="412"/>
      <c r="AR16" s="412"/>
      <c r="AS16" s="412"/>
      <c r="AT16" s="413"/>
      <c r="AU16" s="513"/>
      <c r="AV16" s="514"/>
      <c r="AW16" s="514"/>
      <c r="AX16" s="514"/>
      <c r="AY16" s="469" t="s">
        <v>150</v>
      </c>
      <c r="AZ16" s="470"/>
      <c r="BA16" s="470"/>
      <c r="BB16" s="470"/>
      <c r="BC16" s="470"/>
      <c r="BD16" s="470"/>
      <c r="BE16" s="470"/>
      <c r="BF16" s="470"/>
      <c r="BG16" s="470"/>
      <c r="BH16" s="470"/>
      <c r="BI16" s="470"/>
      <c r="BJ16" s="470"/>
      <c r="BK16" s="470"/>
      <c r="BL16" s="470"/>
      <c r="BM16" s="471"/>
      <c r="BN16" s="455">
        <v>2322933</v>
      </c>
      <c r="BO16" s="456"/>
      <c r="BP16" s="456"/>
      <c r="BQ16" s="456"/>
      <c r="BR16" s="456"/>
      <c r="BS16" s="456"/>
      <c r="BT16" s="456"/>
      <c r="BU16" s="457"/>
      <c r="BV16" s="455">
        <v>2316476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151</v>
      </c>
      <c r="N17" s="549"/>
      <c r="O17" s="549"/>
      <c r="P17" s="549"/>
      <c r="Q17" s="550"/>
      <c r="R17" s="532" t="s">
        <v>152</v>
      </c>
      <c r="S17" s="533"/>
      <c r="T17" s="533"/>
      <c r="U17" s="533"/>
      <c r="V17" s="534"/>
      <c r="W17" s="545" t="s">
        <v>153</v>
      </c>
      <c r="X17" s="441"/>
      <c r="Y17" s="441"/>
      <c r="Z17" s="441"/>
      <c r="AA17" s="441"/>
      <c r="AB17" s="442"/>
      <c r="AC17" s="408">
        <v>2395</v>
      </c>
      <c r="AD17" s="409"/>
      <c r="AE17" s="409"/>
      <c r="AF17" s="409"/>
      <c r="AG17" s="410"/>
      <c r="AH17" s="408">
        <v>2326</v>
      </c>
      <c r="AI17" s="409"/>
      <c r="AJ17" s="409"/>
      <c r="AK17" s="409"/>
      <c r="AL17" s="468"/>
      <c r="AM17" s="512"/>
      <c r="AN17" s="412"/>
      <c r="AO17" s="412"/>
      <c r="AP17" s="412"/>
      <c r="AQ17" s="412"/>
      <c r="AR17" s="412"/>
      <c r="AS17" s="412"/>
      <c r="AT17" s="413"/>
      <c r="AU17" s="513"/>
      <c r="AV17" s="514"/>
      <c r="AW17" s="514"/>
      <c r="AX17" s="514"/>
      <c r="AY17" s="469" t="s">
        <v>154</v>
      </c>
      <c r="AZ17" s="470"/>
      <c r="BA17" s="470"/>
      <c r="BB17" s="470"/>
      <c r="BC17" s="470"/>
      <c r="BD17" s="470"/>
      <c r="BE17" s="470"/>
      <c r="BF17" s="470"/>
      <c r="BG17" s="470"/>
      <c r="BH17" s="470"/>
      <c r="BI17" s="470"/>
      <c r="BJ17" s="470"/>
      <c r="BK17" s="470"/>
      <c r="BL17" s="470"/>
      <c r="BM17" s="471"/>
      <c r="BN17" s="455">
        <v>2987672</v>
      </c>
      <c r="BO17" s="456"/>
      <c r="BP17" s="456"/>
      <c r="BQ17" s="456"/>
      <c r="BR17" s="456"/>
      <c r="BS17" s="456"/>
      <c r="BT17" s="456"/>
      <c r="BU17" s="457"/>
      <c r="BV17" s="455">
        <v>3072230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155</v>
      </c>
      <c r="C18" s="506"/>
      <c r="D18" s="506"/>
      <c r="E18" s="507"/>
      <c r="F18" s="507"/>
      <c r="G18" s="507"/>
      <c r="H18" s="507"/>
      <c r="I18" s="507"/>
      <c r="J18" s="507"/>
      <c r="K18" s="507"/>
      <c r="L18" s="508">
        <v>25.05</v>
      </c>
      <c r="M18" s="508"/>
      <c r="N18" s="508"/>
      <c r="O18" s="508"/>
      <c r="P18" s="508"/>
      <c r="Q18" s="508"/>
      <c r="R18" s="509"/>
      <c r="S18" s="509"/>
      <c r="T18" s="509"/>
      <c r="U18" s="509"/>
      <c r="V18" s="510"/>
      <c r="W18" s="526"/>
      <c r="X18" s="527"/>
      <c r="Y18" s="527"/>
      <c r="Z18" s="527"/>
      <c r="AA18" s="527"/>
      <c r="AB18" s="551"/>
      <c r="AC18" s="425">
        <v>45</v>
      </c>
      <c r="AD18" s="426"/>
      <c r="AE18" s="426"/>
      <c r="AF18" s="426"/>
      <c r="AG18" s="511"/>
      <c r="AH18" s="425">
        <v>46.3</v>
      </c>
      <c r="AI18" s="426"/>
      <c r="AJ18" s="426"/>
      <c r="AK18" s="426"/>
      <c r="AL18" s="427"/>
      <c r="AM18" s="512"/>
      <c r="AN18" s="412"/>
      <c r="AO18" s="412"/>
      <c r="AP18" s="412"/>
      <c r="AQ18" s="412"/>
      <c r="AR18" s="412"/>
      <c r="AS18" s="412"/>
      <c r="AT18" s="413"/>
      <c r="AU18" s="513"/>
      <c r="AV18" s="514"/>
      <c r="AW18" s="514"/>
      <c r="AX18" s="514"/>
      <c r="AY18" s="469" t="s">
        <v>156</v>
      </c>
      <c r="AZ18" s="470"/>
      <c r="BA18" s="470"/>
      <c r="BB18" s="470"/>
      <c r="BC18" s="470"/>
      <c r="BD18" s="470"/>
      <c r="BE18" s="470"/>
      <c r="BF18" s="470"/>
      <c r="BG18" s="470"/>
      <c r="BH18" s="470"/>
      <c r="BI18" s="470"/>
      <c r="BJ18" s="470"/>
      <c r="BK18" s="470"/>
      <c r="BL18" s="470"/>
      <c r="BM18" s="471"/>
      <c r="BN18" s="455">
        <v>2866671</v>
      </c>
      <c r="BO18" s="456"/>
      <c r="BP18" s="456"/>
      <c r="BQ18" s="456"/>
      <c r="BR18" s="456"/>
      <c r="BS18" s="456"/>
      <c r="BT18" s="456"/>
      <c r="BU18" s="457"/>
      <c r="BV18" s="455">
        <v>2774385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157</v>
      </c>
      <c r="C19" s="506"/>
      <c r="D19" s="506"/>
      <c r="E19" s="507"/>
      <c r="F19" s="507"/>
      <c r="G19" s="507"/>
      <c r="H19" s="507"/>
      <c r="I19" s="507"/>
      <c r="J19" s="507"/>
      <c r="K19" s="507"/>
      <c r="L19" s="515">
        <v>369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158</v>
      </c>
      <c r="AZ19" s="470"/>
      <c r="BA19" s="470"/>
      <c r="BB19" s="470"/>
      <c r="BC19" s="470"/>
      <c r="BD19" s="470"/>
      <c r="BE19" s="470"/>
      <c r="BF19" s="470"/>
      <c r="BG19" s="470"/>
      <c r="BH19" s="470"/>
      <c r="BI19" s="470"/>
      <c r="BJ19" s="470"/>
      <c r="BK19" s="470"/>
      <c r="BL19" s="470"/>
      <c r="BM19" s="471"/>
      <c r="BN19" s="455">
        <v>5142043</v>
      </c>
      <c r="BO19" s="456"/>
      <c r="BP19" s="456"/>
      <c r="BQ19" s="456"/>
      <c r="BR19" s="456"/>
      <c r="BS19" s="456"/>
      <c r="BT19" s="456"/>
      <c r="BU19" s="457"/>
      <c r="BV19" s="455">
        <v>4913786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159</v>
      </c>
      <c r="C20" s="506"/>
      <c r="D20" s="506"/>
      <c r="E20" s="507"/>
      <c r="F20" s="507"/>
      <c r="G20" s="507"/>
      <c r="H20" s="507"/>
      <c r="I20" s="507"/>
      <c r="J20" s="507"/>
      <c r="K20" s="507"/>
      <c r="L20" s="515">
        <v>3489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161</v>
      </c>
      <c r="C22" s="432"/>
      <c r="D22" s="433"/>
      <c r="E22" s="440" t="s">
        <v>1</v>
      </c>
      <c r="F22" s="441"/>
      <c r="G22" s="441"/>
      <c r="H22" s="441"/>
      <c r="I22" s="441"/>
      <c r="J22" s="441"/>
      <c r="K22" s="442"/>
      <c r="L22" s="440" t="s">
        <v>162</v>
      </c>
      <c r="M22" s="441"/>
      <c r="N22" s="441"/>
      <c r="O22" s="441"/>
      <c r="P22" s="442"/>
      <c r="Q22" s="446" t="s">
        <v>163</v>
      </c>
      <c r="R22" s="447"/>
      <c r="S22" s="447"/>
      <c r="T22" s="447"/>
      <c r="U22" s="447"/>
      <c r="V22" s="448"/>
      <c r="W22" s="497" t="s">
        <v>164</v>
      </c>
      <c r="X22" s="432"/>
      <c r="Y22" s="433"/>
      <c r="Z22" s="440" t="s">
        <v>1</v>
      </c>
      <c r="AA22" s="441"/>
      <c r="AB22" s="441"/>
      <c r="AC22" s="441"/>
      <c r="AD22" s="441"/>
      <c r="AE22" s="441"/>
      <c r="AF22" s="441"/>
      <c r="AG22" s="442"/>
      <c r="AH22" s="458" t="s">
        <v>165</v>
      </c>
      <c r="AI22" s="441"/>
      <c r="AJ22" s="441"/>
      <c r="AK22" s="441"/>
      <c r="AL22" s="442"/>
      <c r="AM22" s="458" t="s">
        <v>166</v>
      </c>
      <c r="AN22" s="459"/>
      <c r="AO22" s="459"/>
      <c r="AP22" s="459"/>
      <c r="AQ22" s="459"/>
      <c r="AR22" s="460"/>
      <c r="AS22" s="446" t="s">
        <v>163</v>
      </c>
      <c r="AT22" s="447"/>
      <c r="AU22" s="447"/>
      <c r="AV22" s="447"/>
      <c r="AW22" s="447"/>
      <c r="AX22" s="464"/>
      <c r="AY22" s="481" t="s">
        <v>167</v>
      </c>
      <c r="AZ22" s="482"/>
      <c r="BA22" s="482"/>
      <c r="BB22" s="482"/>
      <c r="BC22" s="482"/>
      <c r="BD22" s="482"/>
      <c r="BE22" s="482"/>
      <c r="BF22" s="482"/>
      <c r="BG22" s="482"/>
      <c r="BH22" s="482"/>
      <c r="BI22" s="482"/>
      <c r="BJ22" s="482"/>
      <c r="BK22" s="482"/>
      <c r="BL22" s="482"/>
      <c r="BM22" s="483"/>
      <c r="BN22" s="484">
        <v>330107</v>
      </c>
      <c r="BO22" s="485"/>
      <c r="BP22" s="485"/>
      <c r="BQ22" s="485"/>
      <c r="BR22" s="485"/>
      <c r="BS22" s="485"/>
      <c r="BT22" s="485"/>
      <c r="BU22" s="486"/>
      <c r="BV22" s="484">
        <v>41592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168</v>
      </c>
      <c r="AZ23" s="470"/>
      <c r="BA23" s="470"/>
      <c r="BB23" s="470"/>
      <c r="BC23" s="470"/>
      <c r="BD23" s="470"/>
      <c r="BE23" s="470"/>
      <c r="BF23" s="470"/>
      <c r="BG23" s="470"/>
      <c r="BH23" s="470"/>
      <c r="BI23" s="470"/>
      <c r="BJ23" s="470"/>
      <c r="BK23" s="470"/>
      <c r="BL23" s="470"/>
      <c r="BM23" s="471"/>
      <c r="BN23" s="455">
        <v>330107</v>
      </c>
      <c r="BO23" s="456"/>
      <c r="BP23" s="456"/>
      <c r="BQ23" s="456"/>
      <c r="BR23" s="456"/>
      <c r="BS23" s="456"/>
      <c r="BT23" s="456"/>
      <c r="BU23" s="457"/>
      <c r="BV23" s="455">
        <v>41592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169</v>
      </c>
      <c r="F24" s="412"/>
      <c r="G24" s="412"/>
      <c r="H24" s="412"/>
      <c r="I24" s="412"/>
      <c r="J24" s="412"/>
      <c r="K24" s="413"/>
      <c r="L24" s="408">
        <v>1</v>
      </c>
      <c r="M24" s="409"/>
      <c r="N24" s="409"/>
      <c r="O24" s="409"/>
      <c r="P24" s="410"/>
      <c r="Q24" s="408">
        <v>6500</v>
      </c>
      <c r="R24" s="409"/>
      <c r="S24" s="409"/>
      <c r="T24" s="409"/>
      <c r="U24" s="409"/>
      <c r="V24" s="410"/>
      <c r="W24" s="498"/>
      <c r="X24" s="435"/>
      <c r="Y24" s="436"/>
      <c r="Z24" s="411" t="s">
        <v>170</v>
      </c>
      <c r="AA24" s="412"/>
      <c r="AB24" s="412"/>
      <c r="AC24" s="412"/>
      <c r="AD24" s="412"/>
      <c r="AE24" s="412"/>
      <c r="AF24" s="412"/>
      <c r="AG24" s="413"/>
      <c r="AH24" s="408">
        <v>95</v>
      </c>
      <c r="AI24" s="409"/>
      <c r="AJ24" s="409"/>
      <c r="AK24" s="409"/>
      <c r="AL24" s="410"/>
      <c r="AM24" s="408">
        <v>267710</v>
      </c>
      <c r="AN24" s="409"/>
      <c r="AO24" s="409"/>
      <c r="AP24" s="409"/>
      <c r="AQ24" s="409"/>
      <c r="AR24" s="410"/>
      <c r="AS24" s="408">
        <v>2818</v>
      </c>
      <c r="AT24" s="409"/>
      <c r="AU24" s="409"/>
      <c r="AV24" s="409"/>
      <c r="AW24" s="409"/>
      <c r="AX24" s="468"/>
      <c r="AY24" s="428" t="s">
        <v>171</v>
      </c>
      <c r="AZ24" s="429"/>
      <c r="BA24" s="429"/>
      <c r="BB24" s="429"/>
      <c r="BC24" s="429"/>
      <c r="BD24" s="429"/>
      <c r="BE24" s="429"/>
      <c r="BF24" s="429"/>
      <c r="BG24" s="429"/>
      <c r="BH24" s="429"/>
      <c r="BI24" s="429"/>
      <c r="BJ24" s="429"/>
      <c r="BK24" s="429"/>
      <c r="BL24" s="429"/>
      <c r="BM24" s="430"/>
      <c r="BN24" s="455">
        <v>330107</v>
      </c>
      <c r="BO24" s="456"/>
      <c r="BP24" s="456"/>
      <c r="BQ24" s="456"/>
      <c r="BR24" s="456"/>
      <c r="BS24" s="456"/>
      <c r="BT24" s="456"/>
      <c r="BU24" s="457"/>
      <c r="BV24" s="455">
        <v>41592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172</v>
      </c>
      <c r="F25" s="412"/>
      <c r="G25" s="412"/>
      <c r="H25" s="412"/>
      <c r="I25" s="412"/>
      <c r="J25" s="412"/>
      <c r="K25" s="413"/>
      <c r="L25" s="408">
        <v>1</v>
      </c>
      <c r="M25" s="409"/>
      <c r="N25" s="409"/>
      <c r="O25" s="409"/>
      <c r="P25" s="410"/>
      <c r="Q25" s="408">
        <v>5200</v>
      </c>
      <c r="R25" s="409"/>
      <c r="S25" s="409"/>
      <c r="T25" s="409"/>
      <c r="U25" s="409"/>
      <c r="V25" s="410"/>
      <c r="W25" s="498"/>
      <c r="X25" s="435"/>
      <c r="Y25" s="436"/>
      <c r="Z25" s="411" t="s">
        <v>173</v>
      </c>
      <c r="AA25" s="412"/>
      <c r="AB25" s="412"/>
      <c r="AC25" s="412"/>
      <c r="AD25" s="412"/>
      <c r="AE25" s="412"/>
      <c r="AF25" s="412"/>
      <c r="AG25" s="413"/>
      <c r="AH25" s="408" t="s">
        <v>174</v>
      </c>
      <c r="AI25" s="409"/>
      <c r="AJ25" s="409"/>
      <c r="AK25" s="409"/>
      <c r="AL25" s="410"/>
      <c r="AM25" s="408" t="s">
        <v>137</v>
      </c>
      <c r="AN25" s="409"/>
      <c r="AO25" s="409"/>
      <c r="AP25" s="409"/>
      <c r="AQ25" s="409"/>
      <c r="AR25" s="410"/>
      <c r="AS25" s="408" t="s">
        <v>137</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v>193166</v>
      </c>
      <c r="BO25" s="485"/>
      <c r="BP25" s="485"/>
      <c r="BQ25" s="485"/>
      <c r="BR25" s="485"/>
      <c r="BS25" s="485"/>
      <c r="BT25" s="485"/>
      <c r="BU25" s="486"/>
      <c r="BV25" s="484">
        <v>155397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176</v>
      </c>
      <c r="F26" s="412"/>
      <c r="G26" s="412"/>
      <c r="H26" s="412"/>
      <c r="I26" s="412"/>
      <c r="J26" s="412"/>
      <c r="K26" s="413"/>
      <c r="L26" s="408">
        <v>1</v>
      </c>
      <c r="M26" s="409"/>
      <c r="N26" s="409"/>
      <c r="O26" s="409"/>
      <c r="P26" s="410"/>
      <c r="Q26" s="408">
        <v>4600</v>
      </c>
      <c r="R26" s="409"/>
      <c r="S26" s="409"/>
      <c r="T26" s="409"/>
      <c r="U26" s="409"/>
      <c r="V26" s="410"/>
      <c r="W26" s="498"/>
      <c r="X26" s="435"/>
      <c r="Y26" s="436"/>
      <c r="Z26" s="411" t="s">
        <v>177</v>
      </c>
      <c r="AA26" s="466"/>
      <c r="AB26" s="466"/>
      <c r="AC26" s="466"/>
      <c r="AD26" s="466"/>
      <c r="AE26" s="466"/>
      <c r="AF26" s="466"/>
      <c r="AG26" s="467"/>
      <c r="AH26" s="408">
        <v>2</v>
      </c>
      <c r="AI26" s="409"/>
      <c r="AJ26" s="409"/>
      <c r="AK26" s="409"/>
      <c r="AL26" s="410"/>
      <c r="AM26" s="408" t="s">
        <v>178</v>
      </c>
      <c r="AN26" s="409"/>
      <c r="AO26" s="409"/>
      <c r="AP26" s="409"/>
      <c r="AQ26" s="409"/>
      <c r="AR26" s="410"/>
      <c r="AS26" s="408" t="s">
        <v>179</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128</v>
      </c>
      <c r="BO26" s="456"/>
      <c r="BP26" s="456"/>
      <c r="BQ26" s="456"/>
      <c r="BR26" s="456"/>
      <c r="BS26" s="456"/>
      <c r="BT26" s="456"/>
      <c r="BU26" s="457"/>
      <c r="BV26" s="455" t="s">
        <v>174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2000</v>
      </c>
      <c r="R27" s="409"/>
      <c r="S27" s="409"/>
      <c r="T27" s="409"/>
      <c r="U27" s="409"/>
      <c r="V27" s="410"/>
      <c r="W27" s="498"/>
      <c r="X27" s="435"/>
      <c r="Y27" s="436"/>
      <c r="Z27" s="411" t="s">
        <v>182</v>
      </c>
      <c r="AA27" s="412"/>
      <c r="AB27" s="412"/>
      <c r="AC27" s="412"/>
      <c r="AD27" s="412"/>
      <c r="AE27" s="412"/>
      <c r="AF27" s="412"/>
      <c r="AG27" s="413"/>
      <c r="AH27" s="408">
        <v>6</v>
      </c>
      <c r="AI27" s="409"/>
      <c r="AJ27" s="409"/>
      <c r="AK27" s="409"/>
      <c r="AL27" s="410"/>
      <c r="AM27" s="408">
        <v>15588</v>
      </c>
      <c r="AN27" s="409"/>
      <c r="AO27" s="409"/>
      <c r="AP27" s="409"/>
      <c r="AQ27" s="409"/>
      <c r="AR27" s="410"/>
      <c r="AS27" s="408">
        <v>2598</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310017</v>
      </c>
      <c r="BO27" s="490"/>
      <c r="BP27" s="490"/>
      <c r="BQ27" s="490"/>
      <c r="BR27" s="490"/>
      <c r="BS27" s="490"/>
      <c r="BT27" s="490"/>
      <c r="BU27" s="491"/>
      <c r="BV27" s="489">
        <v>310017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1700</v>
      </c>
      <c r="R28" s="409"/>
      <c r="S28" s="409"/>
      <c r="T28" s="409"/>
      <c r="U28" s="409"/>
      <c r="V28" s="410"/>
      <c r="W28" s="498"/>
      <c r="X28" s="435"/>
      <c r="Y28" s="436"/>
      <c r="Z28" s="411" t="s">
        <v>185</v>
      </c>
      <c r="AA28" s="412"/>
      <c r="AB28" s="412"/>
      <c r="AC28" s="412"/>
      <c r="AD28" s="412"/>
      <c r="AE28" s="412"/>
      <c r="AF28" s="412"/>
      <c r="AG28" s="413"/>
      <c r="AH28" s="408" t="s">
        <v>174</v>
      </c>
      <c r="AI28" s="409"/>
      <c r="AJ28" s="409"/>
      <c r="AK28" s="409"/>
      <c r="AL28" s="410"/>
      <c r="AM28" s="408" t="s">
        <v>174</v>
      </c>
      <c r="AN28" s="409"/>
      <c r="AO28" s="409"/>
      <c r="AP28" s="409"/>
      <c r="AQ28" s="409"/>
      <c r="AR28" s="410"/>
      <c r="AS28" s="408" t="s">
        <v>186</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2167141</v>
      </c>
      <c r="BO28" s="485"/>
      <c r="BP28" s="485"/>
      <c r="BQ28" s="485"/>
      <c r="BR28" s="485"/>
      <c r="BS28" s="485"/>
      <c r="BT28" s="485"/>
      <c r="BU28" s="486"/>
      <c r="BV28" s="484">
        <v>2365996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10</v>
      </c>
      <c r="M29" s="409"/>
      <c r="N29" s="409"/>
      <c r="O29" s="409"/>
      <c r="P29" s="410"/>
      <c r="Q29" s="408">
        <v>1550</v>
      </c>
      <c r="R29" s="409"/>
      <c r="S29" s="409"/>
      <c r="T29" s="409"/>
      <c r="U29" s="409"/>
      <c r="V29" s="410"/>
      <c r="W29" s="499"/>
      <c r="X29" s="500"/>
      <c r="Y29" s="501"/>
      <c r="Z29" s="411" t="s">
        <v>189</v>
      </c>
      <c r="AA29" s="412"/>
      <c r="AB29" s="412"/>
      <c r="AC29" s="412"/>
      <c r="AD29" s="412"/>
      <c r="AE29" s="412"/>
      <c r="AF29" s="412"/>
      <c r="AG29" s="413"/>
      <c r="AH29" s="408">
        <v>101</v>
      </c>
      <c r="AI29" s="409"/>
      <c r="AJ29" s="409"/>
      <c r="AK29" s="409"/>
      <c r="AL29" s="410"/>
      <c r="AM29" s="408">
        <v>283298</v>
      </c>
      <c r="AN29" s="409"/>
      <c r="AO29" s="409"/>
      <c r="AP29" s="409"/>
      <c r="AQ29" s="409"/>
      <c r="AR29" s="410"/>
      <c r="AS29" s="408">
        <v>2805</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183024</v>
      </c>
      <c r="BO29" s="456"/>
      <c r="BP29" s="456"/>
      <c r="BQ29" s="456"/>
      <c r="BR29" s="456"/>
      <c r="BS29" s="456"/>
      <c r="BT29" s="456"/>
      <c r="BU29" s="457"/>
      <c r="BV29" s="455">
        <v>183022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91.9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2165401</v>
      </c>
      <c r="BO30" s="490"/>
      <c r="BP30" s="490"/>
      <c r="BQ30" s="490"/>
      <c r="BR30" s="490"/>
      <c r="BS30" s="490"/>
      <c r="BT30" s="490"/>
      <c r="BU30" s="491"/>
      <c r="BV30" s="489">
        <v>2096396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198</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富士五湖広域行政事務組合（一般会計）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人づくり資金貸付事業特別会計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平山簡易水道特別会計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富士五湖広域行政事務組合（富士五湖聖苑特別会計）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富士吉田市外二ヶ村恩賜県有林財産保護組合（一般会計）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介護予防支援事業特別会計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富士・東部広域環境事務組</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山梨県市町村総合事務組合（一般会計）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山梨県市町村総合事務組合（電子化事業及び会館管理・研修事業特別会計）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山梨県市町村総合事務組合（一般廃棄物最終処分場事業特別会計）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山梨県市町村総合事務組合（交通災害共済事業特別会計）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山梨県市町村総合事務組合（入札参加資格審査事業費特別会計）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山梨県後期高齢者医療広域連合（一般会計）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3AX7U+CQIWBIYhOaMaiog3gB0/7Aec9zBMc+yT+Etc+7YRG500JR3VXnr7hPkggo3LMoAzGjwNxVpQJNjZinkA==" saltValue="0YZ5FOfbXirTYCD2Szho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7" t="s">
        <v>575</v>
      </c>
      <c r="D34" s="1187"/>
      <c r="E34" s="1188"/>
      <c r="F34" s="32">
        <v>8.7100000000000009</v>
      </c>
      <c r="G34" s="33">
        <v>2.17</v>
      </c>
      <c r="H34" s="33">
        <v>2.75</v>
      </c>
      <c r="I34" s="33">
        <v>16.25</v>
      </c>
      <c r="J34" s="34">
        <v>12.66</v>
      </c>
      <c r="K34" s="22"/>
      <c r="L34" s="22"/>
      <c r="M34" s="22"/>
      <c r="N34" s="22"/>
      <c r="O34" s="22"/>
      <c r="P34" s="22"/>
    </row>
    <row r="35" spans="1:16" ht="39" customHeight="1" x14ac:dyDescent="0.15">
      <c r="A35" s="22"/>
      <c r="B35" s="35"/>
      <c r="C35" s="1181" t="s">
        <v>576</v>
      </c>
      <c r="D35" s="1182"/>
      <c r="E35" s="1183"/>
      <c r="F35" s="36">
        <v>6.68</v>
      </c>
      <c r="G35" s="37">
        <v>6.81</v>
      </c>
      <c r="H35" s="37">
        <v>7.24</v>
      </c>
      <c r="I35" s="37">
        <v>6.9</v>
      </c>
      <c r="J35" s="38">
        <v>6.7</v>
      </c>
      <c r="K35" s="22"/>
      <c r="L35" s="22"/>
      <c r="M35" s="22"/>
      <c r="N35" s="22"/>
      <c r="O35" s="22"/>
      <c r="P35" s="22"/>
    </row>
    <row r="36" spans="1:16" ht="39" customHeight="1" x14ac:dyDescent="0.15">
      <c r="A36" s="22"/>
      <c r="B36" s="35"/>
      <c r="C36" s="1181" t="s">
        <v>577</v>
      </c>
      <c r="D36" s="1182"/>
      <c r="E36" s="1183"/>
      <c r="F36" s="36">
        <v>0.27</v>
      </c>
      <c r="G36" s="37">
        <v>0.43</v>
      </c>
      <c r="H36" s="37">
        <v>0.87</v>
      </c>
      <c r="I36" s="37">
        <v>0.76</v>
      </c>
      <c r="J36" s="38">
        <v>0.44</v>
      </c>
      <c r="K36" s="22"/>
      <c r="L36" s="22"/>
      <c r="M36" s="22"/>
      <c r="N36" s="22"/>
      <c r="O36" s="22"/>
      <c r="P36" s="22"/>
    </row>
    <row r="37" spans="1:16" ht="39" customHeight="1" x14ac:dyDescent="0.15">
      <c r="A37" s="22"/>
      <c r="B37" s="35"/>
      <c r="C37" s="1181" t="s">
        <v>578</v>
      </c>
      <c r="D37" s="1182"/>
      <c r="E37" s="1183"/>
      <c r="F37" s="36">
        <v>0.39</v>
      </c>
      <c r="G37" s="37">
        <v>0.5</v>
      </c>
      <c r="H37" s="37">
        <v>0.44</v>
      </c>
      <c r="I37" s="37">
        <v>0.67</v>
      </c>
      <c r="J37" s="38">
        <v>0.28000000000000003</v>
      </c>
      <c r="K37" s="22"/>
      <c r="L37" s="22"/>
      <c r="M37" s="22"/>
      <c r="N37" s="22"/>
      <c r="O37" s="22"/>
      <c r="P37" s="22"/>
    </row>
    <row r="38" spans="1:16" ht="39" customHeight="1" x14ac:dyDescent="0.15">
      <c r="A38" s="22"/>
      <c r="B38" s="35"/>
      <c r="C38" s="1181" t="s">
        <v>579</v>
      </c>
      <c r="D38" s="1182"/>
      <c r="E38" s="1183"/>
      <c r="F38" s="36">
        <v>0.02</v>
      </c>
      <c r="G38" s="37">
        <v>0.23</v>
      </c>
      <c r="H38" s="37">
        <v>0.08</v>
      </c>
      <c r="I38" s="37">
        <v>0.05</v>
      </c>
      <c r="J38" s="38">
        <v>7.0000000000000007E-2</v>
      </c>
      <c r="K38" s="22"/>
      <c r="L38" s="22"/>
      <c r="M38" s="22"/>
      <c r="N38" s="22"/>
      <c r="O38" s="22"/>
      <c r="P38" s="22"/>
    </row>
    <row r="39" spans="1:16" ht="39" customHeight="1" x14ac:dyDescent="0.15">
      <c r="A39" s="22"/>
      <c r="B39" s="35"/>
      <c r="C39" s="1181" t="s">
        <v>580</v>
      </c>
      <c r="D39" s="1182"/>
      <c r="E39" s="1183"/>
      <c r="F39" s="36">
        <v>0.02</v>
      </c>
      <c r="G39" s="37">
        <v>0.02</v>
      </c>
      <c r="H39" s="37">
        <v>0.02</v>
      </c>
      <c r="I39" s="37">
        <v>0.02</v>
      </c>
      <c r="J39" s="38">
        <v>0.01</v>
      </c>
      <c r="K39" s="22"/>
      <c r="L39" s="22"/>
      <c r="M39" s="22"/>
      <c r="N39" s="22"/>
      <c r="O39" s="22"/>
      <c r="P39" s="22"/>
    </row>
    <row r="40" spans="1:16" ht="39" customHeight="1" x14ac:dyDescent="0.15">
      <c r="A40" s="22"/>
      <c r="B40" s="35"/>
      <c r="C40" s="1181" t="s">
        <v>581</v>
      </c>
      <c r="D40" s="1182"/>
      <c r="E40" s="1183"/>
      <c r="F40" s="36">
        <v>0</v>
      </c>
      <c r="G40" s="37">
        <v>0.02</v>
      </c>
      <c r="H40" s="37">
        <v>0</v>
      </c>
      <c r="I40" s="37">
        <v>0</v>
      </c>
      <c r="J40" s="38">
        <v>0</v>
      </c>
      <c r="K40" s="22"/>
      <c r="L40" s="22"/>
      <c r="M40" s="22"/>
      <c r="N40" s="22"/>
      <c r="O40" s="22"/>
      <c r="P40" s="22"/>
    </row>
    <row r="41" spans="1:16" ht="39" customHeight="1" x14ac:dyDescent="0.15">
      <c r="A41" s="22"/>
      <c r="B41" s="35"/>
      <c r="C41" s="1181" t="s">
        <v>582</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583</v>
      </c>
      <c r="D42" s="1182"/>
      <c r="E42" s="1183"/>
      <c r="F42" s="36" t="s">
        <v>524</v>
      </c>
      <c r="G42" s="37" t="s">
        <v>524</v>
      </c>
      <c r="H42" s="37" t="s">
        <v>524</v>
      </c>
      <c r="I42" s="37" t="s">
        <v>524</v>
      </c>
      <c r="J42" s="38" t="s">
        <v>524</v>
      </c>
      <c r="K42" s="22"/>
      <c r="L42" s="22"/>
      <c r="M42" s="22"/>
      <c r="N42" s="22"/>
      <c r="O42" s="22"/>
      <c r="P42" s="22"/>
    </row>
    <row r="43" spans="1:16" ht="39" customHeight="1" thickBot="1" x14ac:dyDescent="0.2">
      <c r="A43" s="22"/>
      <c r="B43" s="40"/>
      <c r="C43" s="1184" t="s">
        <v>584</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qRah4ibEEfV4CoIR2E4j8oZoWVlYlv7DaVcXMZA0CPs3DPAtKkbwno8BXesO99gjSPOlCYNRTv7ZfV+ezut1w==" saltValue="Pr666BFZMkeGxOBpaR9d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93</v>
      </c>
      <c r="L45" s="60">
        <v>65</v>
      </c>
      <c r="M45" s="60">
        <v>12</v>
      </c>
      <c r="N45" s="60">
        <v>9</v>
      </c>
      <c r="O45" s="61">
        <v>9</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191" t="s">
        <v>15</v>
      </c>
      <c r="F48" s="1191"/>
      <c r="G48" s="1191"/>
      <c r="H48" s="1191"/>
      <c r="I48" s="1191"/>
      <c r="J48" s="1192"/>
      <c r="K48" s="63">
        <v>98</v>
      </c>
      <c r="L48" s="64">
        <v>79</v>
      </c>
      <c r="M48" s="64">
        <v>70</v>
      </c>
      <c r="N48" s="64">
        <v>54</v>
      </c>
      <c r="O48" s="65">
        <v>49</v>
      </c>
      <c r="P48" s="48"/>
      <c r="Q48" s="48"/>
      <c r="R48" s="48"/>
      <c r="S48" s="48"/>
      <c r="T48" s="48"/>
      <c r="U48" s="48"/>
    </row>
    <row r="49" spans="1:21" ht="30.75" customHeight="1" x14ac:dyDescent="0.15">
      <c r="A49" s="48"/>
      <c r="B49" s="1214"/>
      <c r="C49" s="1215"/>
      <c r="D49" s="62"/>
      <c r="E49" s="1191" t="s">
        <v>16</v>
      </c>
      <c r="F49" s="1191"/>
      <c r="G49" s="1191"/>
      <c r="H49" s="1191"/>
      <c r="I49" s="1191"/>
      <c r="J49" s="1192"/>
      <c r="K49" s="63">
        <v>6</v>
      </c>
      <c r="L49" s="64">
        <v>3</v>
      </c>
      <c r="M49" s="64">
        <v>6</v>
      </c>
      <c r="N49" s="64">
        <v>8</v>
      </c>
      <c r="O49" s="65">
        <v>8</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524</v>
      </c>
      <c r="L50" s="64" t="s">
        <v>524</v>
      </c>
      <c r="M50" s="64" t="s">
        <v>524</v>
      </c>
      <c r="N50" s="64" t="s">
        <v>524</v>
      </c>
      <c r="O50" s="65" t="s">
        <v>524</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524</v>
      </c>
      <c r="L51" s="64" t="s">
        <v>524</v>
      </c>
      <c r="M51" s="64" t="s">
        <v>524</v>
      </c>
      <c r="N51" s="64" t="s">
        <v>524</v>
      </c>
      <c r="O51" s="65" t="s">
        <v>524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259</v>
      </c>
      <c r="L52" s="64">
        <v>232</v>
      </c>
      <c r="M52" s="64">
        <v>197</v>
      </c>
      <c r="N52" s="64">
        <v>182</v>
      </c>
      <c r="O52" s="65">
        <v>169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-62</v>
      </c>
      <c r="L53" s="69">
        <v>-85</v>
      </c>
      <c r="M53" s="69">
        <v>-109</v>
      </c>
      <c r="N53" s="69">
        <v>-111</v>
      </c>
      <c r="O53" s="70">
        <v>-103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YP6FzJukENzywOL5e9cxZCL8eVrAWOUMBES3Hb0hIVP6ePXBgS97ZAahDgdfn+PnuDN/Qme3Tb8e12yaGan7Q==" saltValue="n8Xb3IHZi21lAJxWSG+z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32" t="s">
        <v>32</v>
      </c>
      <c r="C41" s="1233"/>
      <c r="D41" s="105"/>
      <c r="E41" s="1234" t="s">
        <v>33</v>
      </c>
      <c r="F41" s="1234"/>
      <c r="G41" s="1234"/>
      <c r="H41" s="1235"/>
      <c r="I41" s="355">
        <v>97</v>
      </c>
      <c r="J41" s="356">
        <v>33</v>
      </c>
      <c r="K41" s="356">
        <v>50</v>
      </c>
      <c r="L41" s="356">
        <v>42</v>
      </c>
      <c r="M41" s="357">
        <v>330</v>
      </c>
    </row>
    <row r="42" spans="2:13" ht="27.75" customHeight="1" x14ac:dyDescent="0.15">
      <c r="B42" s="1222"/>
      <c r="C42" s="1223"/>
      <c r="D42" s="106"/>
      <c r="E42" s="1226" t="s">
        <v>34</v>
      </c>
      <c r="F42" s="1226"/>
      <c r="G42" s="1226"/>
      <c r="H42" s="1227"/>
      <c r="I42" s="358" t="s">
        <v>524</v>
      </c>
      <c r="J42" s="359" t="s">
        <v>524</v>
      </c>
      <c r="K42" s="359" t="s">
        <v>524</v>
      </c>
      <c r="L42" s="359" t="s">
        <v>524</v>
      </c>
      <c r="M42" s="360" t="s">
        <v>524</v>
      </c>
    </row>
    <row r="43" spans="2:13" ht="27.75" customHeight="1" x14ac:dyDescent="0.15">
      <c r="B43" s="1222"/>
      <c r="C43" s="1223"/>
      <c r="D43" s="106"/>
      <c r="E43" s="1226" t="s">
        <v>35</v>
      </c>
      <c r="F43" s="1226"/>
      <c r="G43" s="1226"/>
      <c r="H43" s="1227"/>
      <c r="I43" s="358">
        <v>422</v>
      </c>
      <c r="J43" s="359">
        <v>354</v>
      </c>
      <c r="K43" s="359">
        <v>293</v>
      </c>
      <c r="L43" s="359">
        <v>246</v>
      </c>
      <c r="M43" s="360">
        <v>203</v>
      </c>
    </row>
    <row r="44" spans="2:13" ht="27.75" customHeight="1" x14ac:dyDescent="0.15">
      <c r="B44" s="1222"/>
      <c r="C44" s="1223"/>
      <c r="D44" s="106"/>
      <c r="E44" s="1226" t="s">
        <v>36</v>
      </c>
      <c r="F44" s="1226"/>
      <c r="G44" s="1226"/>
      <c r="H44" s="1227"/>
      <c r="I44" s="358">
        <v>53</v>
      </c>
      <c r="J44" s="359">
        <v>46</v>
      </c>
      <c r="K44" s="359">
        <v>38</v>
      </c>
      <c r="L44" s="359">
        <v>61</v>
      </c>
      <c r="M44" s="360">
        <v>115</v>
      </c>
    </row>
    <row r="45" spans="2:13" ht="27.75" customHeight="1" x14ac:dyDescent="0.15">
      <c r="B45" s="1222"/>
      <c r="C45" s="1223"/>
      <c r="D45" s="106"/>
      <c r="E45" s="1226" t="s">
        <v>37</v>
      </c>
      <c r="F45" s="1226"/>
      <c r="G45" s="1226"/>
      <c r="H45" s="1227"/>
      <c r="I45" s="358" t="s">
        <v>524</v>
      </c>
      <c r="J45" s="359" t="s">
        <v>524</v>
      </c>
      <c r="K45" s="359" t="s">
        <v>524</v>
      </c>
      <c r="L45" s="359" t="s">
        <v>524</v>
      </c>
      <c r="M45" s="360" t="s">
        <v>524</v>
      </c>
    </row>
    <row r="46" spans="2:13" ht="27.75" customHeight="1" x14ac:dyDescent="0.15">
      <c r="B46" s="1222"/>
      <c r="C46" s="1223"/>
      <c r="D46" s="107"/>
      <c r="E46" s="1226" t="s">
        <v>38</v>
      </c>
      <c r="F46" s="1226"/>
      <c r="G46" s="1226"/>
      <c r="H46" s="1227"/>
      <c r="I46" s="358" t="s">
        <v>524</v>
      </c>
      <c r="J46" s="359" t="s">
        <v>524</v>
      </c>
      <c r="K46" s="359" t="s">
        <v>524</v>
      </c>
      <c r="L46" s="359" t="s">
        <v>524</v>
      </c>
      <c r="M46" s="360" t="s">
        <v>524</v>
      </c>
    </row>
    <row r="47" spans="2:13" ht="27.75" customHeight="1" x14ac:dyDescent="0.15">
      <c r="B47" s="1222"/>
      <c r="C47" s="1223"/>
      <c r="D47" s="108"/>
      <c r="E47" s="1236" t="s">
        <v>39</v>
      </c>
      <c r="F47" s="1237"/>
      <c r="G47" s="1237"/>
      <c r="H47" s="1238"/>
      <c r="I47" s="358" t="s">
        <v>524</v>
      </c>
      <c r="J47" s="359" t="s">
        <v>524</v>
      </c>
      <c r="K47" s="359" t="s">
        <v>524</v>
      </c>
      <c r="L47" s="359" t="s">
        <v>524</v>
      </c>
      <c r="M47" s="360" t="s">
        <v>524</v>
      </c>
    </row>
    <row r="48" spans="2:13" ht="27.75" customHeight="1" x14ac:dyDescent="0.15">
      <c r="B48" s="1222"/>
      <c r="C48" s="1223"/>
      <c r="D48" s="106"/>
      <c r="E48" s="1226" t="s">
        <v>40</v>
      </c>
      <c r="F48" s="1226"/>
      <c r="G48" s="1226"/>
      <c r="H48" s="1227"/>
      <c r="I48" s="358" t="s">
        <v>524</v>
      </c>
      <c r="J48" s="359" t="s">
        <v>524</v>
      </c>
      <c r="K48" s="359" t="s">
        <v>524</v>
      </c>
      <c r="L48" s="359" t="s">
        <v>524</v>
      </c>
      <c r="M48" s="360" t="s">
        <v>524</v>
      </c>
    </row>
    <row r="49" spans="2:13" ht="27.75" customHeight="1" x14ac:dyDescent="0.15">
      <c r="B49" s="1224"/>
      <c r="C49" s="1225"/>
      <c r="D49" s="106"/>
      <c r="E49" s="1226" t="s">
        <v>41</v>
      </c>
      <c r="F49" s="1226"/>
      <c r="G49" s="1226"/>
      <c r="H49" s="1227"/>
      <c r="I49" s="358" t="s">
        <v>524</v>
      </c>
      <c r="J49" s="359" t="s">
        <v>524</v>
      </c>
      <c r="K49" s="359" t="s">
        <v>524</v>
      </c>
      <c r="L49" s="359" t="s">
        <v>524</v>
      </c>
      <c r="M49" s="360" t="s">
        <v>524</v>
      </c>
    </row>
    <row r="50" spans="2:13" ht="27.75" customHeight="1" x14ac:dyDescent="0.15">
      <c r="B50" s="1220" t="s">
        <v>42</v>
      </c>
      <c r="C50" s="1221"/>
      <c r="D50" s="109"/>
      <c r="E50" s="1226" t="s">
        <v>43</v>
      </c>
      <c r="F50" s="1226"/>
      <c r="G50" s="1226"/>
      <c r="H50" s="1227"/>
      <c r="I50" s="358">
        <v>5478</v>
      </c>
      <c r="J50" s="359">
        <v>5207</v>
      </c>
      <c r="K50" s="359">
        <v>5394</v>
      </c>
      <c r="L50" s="359">
        <v>4877</v>
      </c>
      <c r="M50" s="360">
        <v>4743</v>
      </c>
    </row>
    <row r="51" spans="2:13" ht="27.75" customHeight="1" x14ac:dyDescent="0.15">
      <c r="B51" s="1222"/>
      <c r="C51" s="1223"/>
      <c r="D51" s="106"/>
      <c r="E51" s="1226" t="s">
        <v>44</v>
      </c>
      <c r="F51" s="1226"/>
      <c r="G51" s="1226"/>
      <c r="H51" s="1227"/>
      <c r="I51" s="358" t="s">
        <v>524</v>
      </c>
      <c r="J51" s="359" t="s">
        <v>524</v>
      </c>
      <c r="K51" s="359" t="s">
        <v>524</v>
      </c>
      <c r="L51" s="359" t="s">
        <v>524</v>
      </c>
      <c r="M51" s="360" t="s">
        <v>524</v>
      </c>
    </row>
    <row r="52" spans="2:13" ht="27.75" customHeight="1" x14ac:dyDescent="0.15">
      <c r="B52" s="1224"/>
      <c r="C52" s="1225"/>
      <c r="D52" s="106"/>
      <c r="E52" s="1226" t="s">
        <v>45</v>
      </c>
      <c r="F52" s="1226"/>
      <c r="G52" s="1226"/>
      <c r="H52" s="1227"/>
      <c r="I52" s="358">
        <v>1556</v>
      </c>
      <c r="J52" s="359">
        <v>1339</v>
      </c>
      <c r="K52" s="359">
        <v>1176</v>
      </c>
      <c r="L52" s="359">
        <v>1309</v>
      </c>
      <c r="M52" s="360">
        <v>932</v>
      </c>
    </row>
    <row r="53" spans="2:13" ht="27.75" customHeight="1" thickBot="1" x14ac:dyDescent="0.2">
      <c r="B53" s="1228" t="s">
        <v>46</v>
      </c>
      <c r="C53" s="1229"/>
      <c r="D53" s="110"/>
      <c r="E53" s="1230" t="s">
        <v>47</v>
      </c>
      <c r="F53" s="1230"/>
      <c r="G53" s="1230"/>
      <c r="H53" s="1231"/>
      <c r="I53" s="361">
        <v>-6462</v>
      </c>
      <c r="J53" s="362">
        <v>-6114</v>
      </c>
      <c r="K53" s="362">
        <v>-6188</v>
      </c>
      <c r="L53" s="362">
        <v>-5838</v>
      </c>
      <c r="M53" s="363">
        <v>-5028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pMV2FMqSqTW98oW4Hq4E5xJ/i87h9rMlq5ae3Y+boE2L51ZH0/1zFUtiREoHDluBeamcKZThHU8LVaSWK3jRg==" saltValue="v6gZ43Tn+jsjhLr6S6g3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7" t="s">
        <v>50</v>
      </c>
      <c r="D55" s="1247"/>
      <c r="E55" s="1248"/>
      <c r="F55" s="122">
        <v>3056</v>
      </c>
      <c r="G55" s="122">
        <v>2366</v>
      </c>
      <c r="H55" s="123">
        <v>2167</v>
      </c>
    </row>
    <row r="56" spans="2:8" ht="52.5" customHeight="1" x14ac:dyDescent="0.15">
      <c r="B56" s="124"/>
      <c r="C56" s="1249" t="s">
        <v>51</v>
      </c>
      <c r="D56" s="1249"/>
      <c r="E56" s="1250"/>
      <c r="F56" s="125">
        <v>183</v>
      </c>
      <c r="G56" s="125">
        <v>183</v>
      </c>
      <c r="H56" s="126">
        <v>183</v>
      </c>
    </row>
    <row r="57" spans="2:8" ht="53.25" customHeight="1" x14ac:dyDescent="0.15">
      <c r="B57" s="124"/>
      <c r="C57" s="1251" t="s">
        <v>52</v>
      </c>
      <c r="D57" s="1251"/>
      <c r="E57" s="1252"/>
      <c r="F57" s="127">
        <v>1948</v>
      </c>
      <c r="G57" s="127">
        <v>2096</v>
      </c>
      <c r="H57" s="128">
        <v>2165</v>
      </c>
    </row>
    <row r="58" spans="2:8" ht="45.75" customHeight="1" x14ac:dyDescent="0.15">
      <c r="B58" s="129"/>
      <c r="C58" s="1239" t="s">
        <v>591</v>
      </c>
      <c r="D58" s="1240"/>
      <c r="E58" s="1241"/>
      <c r="F58" s="130">
        <v>522</v>
      </c>
      <c r="G58" s="130">
        <v>522</v>
      </c>
      <c r="H58" s="131">
        <v>522</v>
      </c>
    </row>
    <row r="59" spans="2:8" ht="45.75" customHeight="1" x14ac:dyDescent="0.15">
      <c r="B59" s="129"/>
      <c r="C59" s="1239" t="s">
        <v>592</v>
      </c>
      <c r="D59" s="1240"/>
      <c r="E59" s="1241"/>
      <c r="F59" s="130">
        <v>498</v>
      </c>
      <c r="G59" s="130">
        <v>498</v>
      </c>
      <c r="H59" s="131">
        <v>434</v>
      </c>
    </row>
    <row r="60" spans="2:8" ht="45.75" customHeight="1" x14ac:dyDescent="0.15">
      <c r="B60" s="129"/>
      <c r="C60" s="1239" t="s">
        <v>594</v>
      </c>
      <c r="D60" s="1240"/>
      <c r="E60" s="1241"/>
      <c r="F60" s="130">
        <v>152</v>
      </c>
      <c r="G60" s="130">
        <v>244</v>
      </c>
      <c r="H60" s="131">
        <v>367</v>
      </c>
    </row>
    <row r="61" spans="2:8" ht="45.75" customHeight="1" x14ac:dyDescent="0.15">
      <c r="B61" s="129"/>
      <c r="C61" s="1239" t="s">
        <v>593</v>
      </c>
      <c r="D61" s="1240"/>
      <c r="E61" s="1241"/>
      <c r="F61" s="130">
        <v>272</v>
      </c>
      <c r="G61" s="130">
        <v>272</v>
      </c>
      <c r="H61" s="131">
        <v>272</v>
      </c>
    </row>
    <row r="62" spans="2:8" ht="45.75" customHeight="1" thickBot="1" x14ac:dyDescent="0.2">
      <c r="B62" s="132"/>
      <c r="C62" s="1242" t="s">
        <v>595</v>
      </c>
      <c r="D62" s="1243"/>
      <c r="E62" s="1244"/>
      <c r="F62" s="133">
        <v>167</v>
      </c>
      <c r="G62" s="133">
        <v>216</v>
      </c>
      <c r="H62" s="134">
        <v>216</v>
      </c>
    </row>
    <row r="63" spans="2:8" ht="52.5" customHeight="1" thickBot="1" x14ac:dyDescent="0.2">
      <c r="B63" s="135"/>
      <c r="C63" s="1245" t="s">
        <v>53</v>
      </c>
      <c r="D63" s="1245"/>
      <c r="E63" s="1246"/>
      <c r="F63" s="136">
        <v>5186</v>
      </c>
      <c r="G63" s="136">
        <v>4645</v>
      </c>
      <c r="H63" s="137">
        <v>4516</v>
      </c>
    </row>
    <row r="64" spans="2:8" x14ac:dyDescent="0.15"/>
  </sheetData>
  <sheetProtection algorithmName="SHA-512" hashValue="pU3TbefLDI58k/kmoZxl+q+2PQtliHLj7CNgT45xcL+ILzf+lMQOVq8GIdxHUP4iUIb3YCYDuIIeKM1Hg3Z21Q==" saltValue="IaD586MnwM2TLgRxn1jl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609</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566</v>
      </c>
      <c r="BQ50" s="1259"/>
      <c r="BR50" s="1259"/>
      <c r="BS50" s="1259"/>
      <c r="BT50" s="1259"/>
      <c r="BU50" s="1259"/>
      <c r="BV50" s="1259"/>
      <c r="BW50" s="1259"/>
      <c r="BX50" s="1259" t="s">
        <v>567</v>
      </c>
      <c r="BY50" s="1259"/>
      <c r="BZ50" s="1259"/>
      <c r="CA50" s="1259"/>
      <c r="CB50" s="1259"/>
      <c r="CC50" s="1259"/>
      <c r="CD50" s="1259"/>
      <c r="CE50" s="1259"/>
      <c r="CF50" s="1259" t="s">
        <v>568</v>
      </c>
      <c r="CG50" s="1259"/>
      <c r="CH50" s="1259"/>
      <c r="CI50" s="1259"/>
      <c r="CJ50" s="1259"/>
      <c r="CK50" s="1259"/>
      <c r="CL50" s="1259"/>
      <c r="CM50" s="1259"/>
      <c r="CN50" s="1259" t="s">
        <v>569</v>
      </c>
      <c r="CO50" s="1259"/>
      <c r="CP50" s="1259"/>
      <c r="CQ50" s="1259"/>
      <c r="CR50" s="1259"/>
      <c r="CS50" s="1259"/>
      <c r="CT50" s="1259"/>
      <c r="CU50" s="1259"/>
      <c r="CV50" s="1259" t="s">
        <v>570</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610</v>
      </c>
      <c r="AO51" s="1258"/>
      <c r="AP51" s="1258"/>
      <c r="AQ51" s="1258"/>
      <c r="AR51" s="1258"/>
      <c r="AS51" s="1258"/>
      <c r="AT51" s="1258"/>
      <c r="AU51" s="1258"/>
      <c r="AV51" s="1258"/>
      <c r="AW51" s="1258"/>
      <c r="AX51" s="1258"/>
      <c r="AY51" s="1258"/>
      <c r="AZ51" s="1258"/>
      <c r="BA51" s="1258"/>
      <c r="BB51" s="1258" t="s">
        <v>611</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612</v>
      </c>
      <c r="BC53" s="1258"/>
      <c r="BD53" s="1258"/>
      <c r="BE53" s="1258"/>
      <c r="BF53" s="1258"/>
      <c r="BG53" s="1258"/>
      <c r="BH53" s="1258"/>
      <c r="BI53" s="1258"/>
      <c r="BJ53" s="1258"/>
      <c r="BK53" s="1258"/>
      <c r="BL53" s="1258"/>
      <c r="BM53" s="1258"/>
      <c r="BN53" s="1258"/>
      <c r="BO53" s="1258"/>
      <c r="BP53" s="1255">
        <v>46.9</v>
      </c>
      <c r="BQ53" s="1255"/>
      <c r="BR53" s="1255"/>
      <c r="BS53" s="1255"/>
      <c r="BT53" s="1255"/>
      <c r="BU53" s="1255"/>
      <c r="BV53" s="1255"/>
      <c r="BW53" s="1255"/>
      <c r="BX53" s="1255">
        <v>47.7</v>
      </c>
      <c r="BY53" s="1255"/>
      <c r="BZ53" s="1255"/>
      <c r="CA53" s="1255"/>
      <c r="CB53" s="1255"/>
      <c r="CC53" s="1255"/>
      <c r="CD53" s="1255"/>
      <c r="CE53" s="1255"/>
      <c r="CF53" s="1255">
        <v>48.6</v>
      </c>
      <c r="CG53" s="1255"/>
      <c r="CH53" s="1255"/>
      <c r="CI53" s="1255"/>
      <c r="CJ53" s="1255"/>
      <c r="CK53" s="1255"/>
      <c r="CL53" s="1255"/>
      <c r="CM53" s="1255"/>
      <c r="CN53" s="1255">
        <v>49.3</v>
      </c>
      <c r="CO53" s="1255"/>
      <c r="CP53" s="1255"/>
      <c r="CQ53" s="1255"/>
      <c r="CR53" s="1255"/>
      <c r="CS53" s="1255"/>
      <c r="CT53" s="1255"/>
      <c r="CU53" s="1255"/>
      <c r="CV53" s="1255">
        <v>50.8</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613</v>
      </c>
      <c r="AO55" s="1259"/>
      <c r="AP55" s="1259"/>
      <c r="AQ55" s="1259"/>
      <c r="AR55" s="1259"/>
      <c r="AS55" s="1259"/>
      <c r="AT55" s="1259"/>
      <c r="AU55" s="1259"/>
      <c r="AV55" s="1259"/>
      <c r="AW55" s="1259"/>
      <c r="AX55" s="1259"/>
      <c r="AY55" s="1259"/>
      <c r="AZ55" s="1259"/>
      <c r="BA55" s="1259"/>
      <c r="BB55" s="1258" t="s">
        <v>611</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612</v>
      </c>
      <c r="BC57" s="1258"/>
      <c r="BD57" s="1258"/>
      <c r="BE57" s="1258"/>
      <c r="BF57" s="1258"/>
      <c r="BG57" s="1258"/>
      <c r="BH57" s="1258"/>
      <c r="BI57" s="1258"/>
      <c r="BJ57" s="1258"/>
      <c r="BK57" s="1258"/>
      <c r="BL57" s="1258"/>
      <c r="BM57" s="1258"/>
      <c r="BN57" s="1258"/>
      <c r="BO57" s="1258"/>
      <c r="BP57" s="1255">
        <v>61.2</v>
      </c>
      <c r="BQ57" s="1255"/>
      <c r="BR57" s="1255"/>
      <c r="BS57" s="1255"/>
      <c r="BT57" s="1255"/>
      <c r="BU57" s="1255"/>
      <c r="BV57" s="1255"/>
      <c r="BW57" s="1255"/>
      <c r="BX57" s="1255">
        <v>62.8</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614</v>
      </c>
    </row>
    <row r="64" spans="1:109" x14ac:dyDescent="0.15">
      <c r="B64" s="372"/>
      <c r="G64" s="379"/>
      <c r="I64" s="392"/>
      <c r="J64" s="392"/>
      <c r="K64" s="392"/>
      <c r="L64" s="392"/>
      <c r="M64" s="392"/>
      <c r="N64" s="393"/>
      <c r="AM64" s="379"/>
      <c r="AN64" s="379" t="s">
        <v>608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609</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566</v>
      </c>
      <c r="BQ72" s="1259"/>
      <c r="BR72" s="1259"/>
      <c r="BS72" s="1259"/>
      <c r="BT72" s="1259"/>
      <c r="BU72" s="1259"/>
      <c r="BV72" s="1259"/>
      <c r="BW72" s="1259"/>
      <c r="BX72" s="1259" t="s">
        <v>567</v>
      </c>
      <c r="BY72" s="1259"/>
      <c r="BZ72" s="1259"/>
      <c r="CA72" s="1259"/>
      <c r="CB72" s="1259"/>
      <c r="CC72" s="1259"/>
      <c r="CD72" s="1259"/>
      <c r="CE72" s="1259"/>
      <c r="CF72" s="1259" t="s">
        <v>568</v>
      </c>
      <c r="CG72" s="1259"/>
      <c r="CH72" s="1259"/>
      <c r="CI72" s="1259"/>
      <c r="CJ72" s="1259"/>
      <c r="CK72" s="1259"/>
      <c r="CL72" s="1259"/>
      <c r="CM72" s="1259"/>
      <c r="CN72" s="1259" t="s">
        <v>569</v>
      </c>
      <c r="CO72" s="1259"/>
      <c r="CP72" s="1259"/>
      <c r="CQ72" s="1259"/>
      <c r="CR72" s="1259"/>
      <c r="CS72" s="1259"/>
      <c r="CT72" s="1259"/>
      <c r="CU72" s="1259"/>
      <c r="CV72" s="1259" t="s">
        <v>570</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610</v>
      </c>
      <c r="AO73" s="1258"/>
      <c r="AP73" s="1258"/>
      <c r="AQ73" s="1258"/>
      <c r="AR73" s="1258"/>
      <c r="AS73" s="1258"/>
      <c r="AT73" s="1258"/>
      <c r="AU73" s="1258"/>
      <c r="AV73" s="1258"/>
      <c r="AW73" s="1258"/>
      <c r="AX73" s="1258"/>
      <c r="AY73" s="1258"/>
      <c r="AZ73" s="1258"/>
      <c r="BA73" s="1258"/>
      <c r="BB73" s="1258" t="s">
        <v>611</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615</v>
      </c>
      <c r="BC75" s="1258"/>
      <c r="BD75" s="1258"/>
      <c r="BE75" s="1258"/>
      <c r="BF75" s="1258"/>
      <c r="BG75" s="1258"/>
      <c r="BH75" s="1258"/>
      <c r="BI75" s="1258"/>
      <c r="BJ75" s="1258"/>
      <c r="BK75" s="1258"/>
      <c r="BL75" s="1258"/>
      <c r="BM75" s="1258"/>
      <c r="BN75" s="1258"/>
      <c r="BO75" s="1258"/>
      <c r="BP75" s="1255">
        <v>-0.1</v>
      </c>
      <c r="BQ75" s="1255"/>
      <c r="BR75" s="1255"/>
      <c r="BS75" s="1255"/>
      <c r="BT75" s="1255"/>
      <c r="BU75" s="1255"/>
      <c r="BV75" s="1255"/>
      <c r="BW75" s="1255"/>
      <c r="BX75" s="1255">
        <v>-1.2</v>
      </c>
      <c r="BY75" s="1255"/>
      <c r="BZ75" s="1255"/>
      <c r="CA75" s="1255"/>
      <c r="CB75" s="1255"/>
      <c r="CC75" s="1255"/>
      <c r="CD75" s="1255"/>
      <c r="CE75" s="1255"/>
      <c r="CF75" s="1255">
        <v>-2.5</v>
      </c>
      <c r="CG75" s="1255"/>
      <c r="CH75" s="1255"/>
      <c r="CI75" s="1255"/>
      <c r="CJ75" s="1255"/>
      <c r="CK75" s="1255"/>
      <c r="CL75" s="1255"/>
      <c r="CM75" s="1255"/>
      <c r="CN75" s="1255">
        <v>-3.2</v>
      </c>
      <c r="CO75" s="1255"/>
      <c r="CP75" s="1255"/>
      <c r="CQ75" s="1255"/>
      <c r="CR75" s="1255"/>
      <c r="CS75" s="1255"/>
      <c r="CT75" s="1255"/>
      <c r="CU75" s="1255"/>
      <c r="CV75" s="1255">
        <v>-3.6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613</v>
      </c>
      <c r="AO77" s="1259"/>
      <c r="AP77" s="1259"/>
      <c r="AQ77" s="1259"/>
      <c r="AR77" s="1259"/>
      <c r="AS77" s="1259"/>
      <c r="AT77" s="1259"/>
      <c r="AU77" s="1259"/>
      <c r="AV77" s="1259"/>
      <c r="AW77" s="1259"/>
      <c r="AX77" s="1259"/>
      <c r="AY77" s="1259"/>
      <c r="AZ77" s="1259"/>
      <c r="BA77" s="1259"/>
      <c r="BB77" s="1258" t="s">
        <v>611</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615</v>
      </c>
      <c r="BC79" s="1258"/>
      <c r="BD79" s="1258"/>
      <c r="BE79" s="1258"/>
      <c r="BF79" s="1258"/>
      <c r="BG79" s="1258"/>
      <c r="BH79" s="1258"/>
      <c r="BI79" s="1258"/>
      <c r="BJ79" s="1258"/>
      <c r="BK79" s="1258"/>
      <c r="BL79" s="1258"/>
      <c r="BM79" s="1258"/>
      <c r="BN79" s="1258"/>
      <c r="BO79" s="1258"/>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eg18fTgmH1C6Z3du+w9qz46z3I/snF6cHpUzAvljju/Lk4fTZslngtYTewhhCZMRX044rN6L8vldcFj9hvDh0g==" saltValue="HfO64Aat+mqrLEisHRo36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d6r0jyQcP/RbLIR4S9Fc3SDtVKRDxWktQPkW74NEe8WLkVuV9wzg9cfiCFByOORjb3tVY7V9ECYf8E57XQ2IPw==" saltValue="3Qi+x2cUOpjPT0EOF2RS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oYweVHYHCi7Uke0uJhW8abC0QPkXOaiC8S3mj9EQBHqDgJdnlaIprDUYkS5GI65KTQMqon7LDhqO4tOMdQYotA==" saltValue="9dTb+fGVUtUNtLCSrntK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60337</v>
      </c>
      <c r="E3" s="156"/>
      <c r="F3" s="157">
        <v>114790</v>
      </c>
      <c r="G3" s="158"/>
      <c r="H3" s="159"/>
    </row>
    <row r="4" spans="1:8" x14ac:dyDescent="0.15">
      <c r="A4" s="160"/>
      <c r="B4" s="161"/>
      <c r="C4" s="162"/>
      <c r="D4" s="163">
        <v>24971</v>
      </c>
      <c r="E4" s="164"/>
      <c r="F4" s="165">
        <v>55601</v>
      </c>
      <c r="G4" s="166"/>
      <c r="H4" s="167"/>
    </row>
    <row r="5" spans="1:8" x14ac:dyDescent="0.15">
      <c r="A5" s="148" t="s">
        <v>558</v>
      </c>
      <c r="B5" s="153"/>
      <c r="C5" s="154"/>
      <c r="D5" s="155">
        <v>104241</v>
      </c>
      <c r="E5" s="156"/>
      <c r="F5" s="157">
        <v>126262</v>
      </c>
      <c r="G5" s="158"/>
      <c r="H5" s="159"/>
    </row>
    <row r="6" spans="1:8" x14ac:dyDescent="0.15">
      <c r="A6" s="160"/>
      <c r="B6" s="161"/>
      <c r="C6" s="162"/>
      <c r="D6" s="163">
        <v>42567</v>
      </c>
      <c r="E6" s="164"/>
      <c r="F6" s="165">
        <v>56769</v>
      </c>
      <c r="G6" s="166"/>
      <c r="H6" s="167"/>
    </row>
    <row r="7" spans="1:8" x14ac:dyDescent="0.15">
      <c r="A7" s="148" t="s">
        <v>559</v>
      </c>
      <c r="B7" s="153"/>
      <c r="C7" s="154"/>
      <c r="D7" s="155">
        <v>91863</v>
      </c>
      <c r="E7" s="156"/>
      <c r="F7" s="157">
        <v>126525</v>
      </c>
      <c r="G7" s="158"/>
      <c r="H7" s="159"/>
    </row>
    <row r="8" spans="1:8" x14ac:dyDescent="0.15">
      <c r="A8" s="160"/>
      <c r="B8" s="161"/>
      <c r="C8" s="162"/>
      <c r="D8" s="163">
        <v>36715</v>
      </c>
      <c r="E8" s="164"/>
      <c r="F8" s="165">
        <v>67052</v>
      </c>
      <c r="G8" s="166"/>
      <c r="H8" s="167"/>
    </row>
    <row r="9" spans="1:8" x14ac:dyDescent="0.15">
      <c r="A9" s="148" t="s">
        <v>560</v>
      </c>
      <c r="B9" s="153"/>
      <c r="C9" s="154"/>
      <c r="D9" s="155">
        <v>88239</v>
      </c>
      <c r="E9" s="156"/>
      <c r="F9" s="157">
        <v>122054</v>
      </c>
      <c r="G9" s="158"/>
      <c r="H9" s="159"/>
    </row>
    <row r="10" spans="1:8" x14ac:dyDescent="0.15">
      <c r="A10" s="160"/>
      <c r="B10" s="161"/>
      <c r="C10" s="162"/>
      <c r="D10" s="163">
        <v>43492</v>
      </c>
      <c r="E10" s="164"/>
      <c r="F10" s="165">
        <v>68298</v>
      </c>
      <c r="G10" s="166"/>
      <c r="H10" s="167"/>
    </row>
    <row r="11" spans="1:8" x14ac:dyDescent="0.15">
      <c r="A11" s="148" t="s">
        <v>561</v>
      </c>
      <c r="B11" s="153"/>
      <c r="C11" s="154"/>
      <c r="D11" s="155">
        <v>117155</v>
      </c>
      <c r="E11" s="156"/>
      <c r="F11" s="157">
        <v>111644</v>
      </c>
      <c r="G11" s="158"/>
      <c r="H11" s="159"/>
    </row>
    <row r="12" spans="1:8" x14ac:dyDescent="0.15">
      <c r="A12" s="160"/>
      <c r="B12" s="161"/>
      <c r="C12" s="168"/>
      <c r="D12" s="163">
        <v>33331</v>
      </c>
      <c r="E12" s="164"/>
      <c r="F12" s="165">
        <v>66606</v>
      </c>
      <c r="G12" s="166"/>
      <c r="H12" s="167"/>
    </row>
    <row r="13" spans="1:8" x14ac:dyDescent="0.15">
      <c r="A13" s="148"/>
      <c r="B13" s="153"/>
      <c r="C13" s="169"/>
      <c r="D13" s="170">
        <v>92367</v>
      </c>
      <c r="E13" s="171"/>
      <c r="F13" s="172">
        <v>120255</v>
      </c>
      <c r="G13" s="173"/>
      <c r="H13" s="159"/>
    </row>
    <row r="14" spans="1:8" x14ac:dyDescent="0.15">
      <c r="A14" s="160"/>
      <c r="B14" s="161"/>
      <c r="C14" s="162"/>
      <c r="D14" s="163">
        <v>36215</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8.74</v>
      </c>
      <c r="C19" s="174">
        <f>ROUND(VALUE(SUBSTITUTE(実質収支比率等に係る経年分析!G$48,"▲","-")),2)</f>
        <v>2.41</v>
      </c>
      <c r="D19" s="174">
        <f>ROUND(VALUE(SUBSTITUTE(実質収支比率等に係る経年分析!H$48,"▲","-")),2)</f>
        <v>2.84</v>
      </c>
      <c r="E19" s="174">
        <f>ROUND(VALUE(SUBSTITUTE(実質収支比率等に係る経年分析!I$48,"▲","-")),2)</f>
        <v>16.309999999999999</v>
      </c>
      <c r="F19" s="174">
        <f>ROUND(VALUE(SUBSTITUTE(実質収支比率等に係る経年分析!J$48,"▲","-")),2)</f>
        <v>12.74</v>
      </c>
    </row>
    <row r="20" spans="1:11" x14ac:dyDescent="0.15">
      <c r="A20" s="174" t="s">
        <v>57</v>
      </c>
      <c r="B20" s="174">
        <f>ROUND(VALUE(SUBSTITUTE(実質収支比率等に係る経年分析!F$47,"▲","-")),2)</f>
        <v>93.06</v>
      </c>
      <c r="C20" s="174">
        <f>ROUND(VALUE(SUBSTITUTE(実質収支比率等に係る経年分析!G$47,"▲","-")),2)</f>
        <v>81.14</v>
      </c>
      <c r="D20" s="174">
        <f>ROUND(VALUE(SUBSTITUTE(実質収支比率等に係る経年分析!H$47,"▲","-")),2)</f>
        <v>90.15</v>
      </c>
      <c r="E20" s="174">
        <f>ROUND(VALUE(SUBSTITUTE(実質収支比率等に係る経年分析!I$47,"▲","-")),2)</f>
        <v>77.010000000000005</v>
      </c>
      <c r="F20" s="174">
        <f>ROUND(VALUE(SUBSTITUTE(実質収支比率等に係る経年分析!J$47,"▲","-")),2)</f>
        <v>71.64</v>
      </c>
    </row>
    <row r="21" spans="1:11" x14ac:dyDescent="0.15">
      <c r="A21" s="174" t="s">
        <v>58</v>
      </c>
      <c r="B21" s="174">
        <f>IF(ISNUMBER(VALUE(SUBSTITUTE(実質収支比率等に係る経年分析!F$49,"▲","-"))),ROUND(VALUE(SUBSTITUTE(実質収支比率等に係る経年分析!F$49,"▲","-")),2),NA())</f>
        <v>10.6</v>
      </c>
      <c r="C21" s="174">
        <f>IF(ISNUMBER(VALUE(SUBSTITUTE(実質収支比率等に係る経年分析!G$49,"▲","-"))),ROUND(VALUE(SUBSTITUTE(実質収支比率等に係る経年分析!G$49,"▲","-")),2),NA())</f>
        <v>-13.65</v>
      </c>
      <c r="D21" s="174">
        <f>IF(ISNUMBER(VALUE(SUBSTITUTE(実質収支比率等に係る経年分析!H$49,"▲","-"))),ROUND(VALUE(SUBSTITUTE(実質収支比率等に係る経年分析!H$49,"▲","-")),2),NA())</f>
        <v>-2.87</v>
      </c>
      <c r="E21" s="174">
        <f>IF(ISNUMBER(VALUE(SUBSTITUTE(実質収支比率等に係る経年分析!I$49,"▲","-"))),ROUND(VALUE(SUBSTITUTE(実質収支比率等に係る経年分析!I$49,"▲","-")),2),NA())</f>
        <v>-9.2799999999999994</v>
      </c>
      <c r="F21" s="174">
        <f>IF(ISNUMBER(VALUE(SUBSTITUTE(実質収支比率等に係る経年分析!J$49,"▲","-"))),ROUND(VALUE(SUBSTITUTE(実質収支比率等に係る経年分析!J$49,"▲","-")),2),NA())</f>
        <v>-10.4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介護予防支援事業特別会計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人づくり資金貸付事業特別会計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8.7100000000000009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259</v>
      </c>
      <c r="E42" s="176"/>
      <c r="F42" s="176"/>
      <c r="G42" s="176">
        <f>'実質公債費比率（分子）の構造'!L$52</f>
        <v>232</v>
      </c>
      <c r="H42" s="176"/>
      <c r="I42" s="176"/>
      <c r="J42" s="176">
        <f>'実質公債費比率（分子）の構造'!M$52</f>
        <v>197</v>
      </c>
      <c r="K42" s="176"/>
      <c r="L42" s="176"/>
      <c r="M42" s="176">
        <f>'実質公債費比率（分子）の構造'!N$52</f>
        <v>182</v>
      </c>
      <c r="N42" s="176"/>
      <c r="O42" s="176"/>
      <c r="P42" s="176">
        <f>'実質公債費比率（分子）の構造'!O$52</f>
        <v>169</v>
      </c>
    </row>
    <row r="43" spans="1:16" x14ac:dyDescent="0.15">
      <c r="A43" s="176" t="s">
        <v>18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6</v>
      </c>
      <c r="C45" s="176"/>
      <c r="D45" s="176"/>
      <c r="E45" s="176">
        <f>'実質公債費比率（分子）の構造'!L$49</f>
        <v>3</v>
      </c>
      <c r="F45" s="176"/>
      <c r="G45" s="176"/>
      <c r="H45" s="176">
        <f>'実質公債費比率（分子）の構造'!M$49</f>
        <v>6</v>
      </c>
      <c r="I45" s="176"/>
      <c r="J45" s="176"/>
      <c r="K45" s="176">
        <f>'実質公債費比率（分子）の構造'!N$49</f>
        <v>8</v>
      </c>
      <c r="L45" s="176"/>
      <c r="M45" s="176"/>
      <c r="N45" s="176">
        <f>'実質公債費比率（分子）の構造'!O$49</f>
        <v>8</v>
      </c>
      <c r="O45" s="176"/>
      <c r="P45" s="176"/>
    </row>
    <row r="46" spans="1:16" x14ac:dyDescent="0.15">
      <c r="A46" s="176" t="s">
        <v>68</v>
      </c>
      <c r="B46" s="176">
        <f>'実質公債費比率（分子）の構造'!K$48</f>
        <v>98</v>
      </c>
      <c r="C46" s="176"/>
      <c r="D46" s="176"/>
      <c r="E46" s="176">
        <f>'実質公債費比率（分子）の構造'!L$48</f>
        <v>79</v>
      </c>
      <c r="F46" s="176"/>
      <c r="G46" s="176"/>
      <c r="H46" s="176">
        <f>'実質公債費比率（分子）の構造'!M$48</f>
        <v>70</v>
      </c>
      <c r="I46" s="176"/>
      <c r="J46" s="176"/>
      <c r="K46" s="176">
        <f>'実質公債費比率（分子）の構造'!N$48</f>
        <v>54</v>
      </c>
      <c r="L46" s="176"/>
      <c r="M46" s="176"/>
      <c r="N46" s="176">
        <f>'実質公債費比率（分子）の構造'!O$48</f>
        <v>49</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93</v>
      </c>
      <c r="C49" s="176"/>
      <c r="D49" s="176"/>
      <c r="E49" s="176">
        <f>'実質公債費比率（分子）の構造'!L$45</f>
        <v>65</v>
      </c>
      <c r="F49" s="176"/>
      <c r="G49" s="176"/>
      <c r="H49" s="176">
        <f>'実質公債費比率（分子）の構造'!M$45</f>
        <v>12</v>
      </c>
      <c r="I49" s="176"/>
      <c r="J49" s="176"/>
      <c r="K49" s="176">
        <f>'実質公債費比率（分子）の構造'!N$45</f>
        <v>9</v>
      </c>
      <c r="L49" s="176"/>
      <c r="M49" s="176"/>
      <c r="N49" s="176">
        <f>'実質公債費比率（分子）の構造'!O$45</f>
        <v>9</v>
      </c>
      <c r="O49" s="176"/>
      <c r="P49" s="176"/>
    </row>
    <row r="50" spans="1:16" x14ac:dyDescent="0.15">
      <c r="A50" s="176" t="s">
        <v>71</v>
      </c>
      <c r="B50" s="176" t="e">
        <f>NA()</f>
        <v>#N/A</v>
      </c>
      <c r="C50" s="176">
        <f>IF(ISNUMBER('実質公債費比率（分子）の構造'!K$53),'実質公債費比率（分子）の構造'!K$53,NA())</f>
        <v>-62</v>
      </c>
      <c r="D50" s="176" t="e">
        <f>NA()</f>
        <v>#N/A</v>
      </c>
      <c r="E50" s="176" t="e">
        <f>NA()</f>
        <v>#N/A</v>
      </c>
      <c r="F50" s="176">
        <f>IF(ISNUMBER('実質公債費比率（分子）の構造'!L$53),'実質公債費比率（分子）の構造'!L$53,NA())</f>
        <v>-85</v>
      </c>
      <c r="G50" s="176" t="e">
        <f>NA()</f>
        <v>#N/A</v>
      </c>
      <c r="H50" s="176" t="e">
        <f>NA()</f>
        <v>#N/A</v>
      </c>
      <c r="I50" s="176">
        <f>IF(ISNUMBER('実質公債費比率（分子）の構造'!M$53),'実質公債費比率（分子）の構造'!M$53,NA())</f>
        <v>-109</v>
      </c>
      <c r="J50" s="176" t="e">
        <f>NA()</f>
        <v>#N/A</v>
      </c>
      <c r="K50" s="176" t="e">
        <f>NA()</f>
        <v>#N/A</v>
      </c>
      <c r="L50" s="176">
        <f>IF(ISNUMBER('実質公債費比率（分子）の構造'!N$53),'実質公債費比率（分子）の構造'!N$53,NA())</f>
        <v>-111</v>
      </c>
      <c r="M50" s="176" t="e">
        <f>NA()</f>
        <v>#N/A</v>
      </c>
      <c r="N50" s="176" t="e">
        <f>NA()</f>
        <v>#N/A</v>
      </c>
      <c r="O50" s="176">
        <f>IF(ISNUMBER('実質公債費比率（分子）の構造'!O$53),'実質公債費比率（分子）の構造'!O$53,NA())</f>
        <v>-103</v>
      </c>
      <c r="P50" s="176" t="e">
        <f>NA()</f>
        <v>#N/A</v>
      </c>
    </row>
    <row r="53" spans="1:16" x14ac:dyDescent="0.15">
      <c r="A53" s="144" t="s">
        <v>72</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45</v>
      </c>
      <c r="B56" s="175"/>
      <c r="C56" s="175"/>
      <c r="D56" s="175">
        <f>'将来負担比率（分子）の構造'!I$52</f>
        <v>1556</v>
      </c>
      <c r="E56" s="175"/>
      <c r="F56" s="175"/>
      <c r="G56" s="175">
        <f>'将来負担比率（分子）の構造'!J$52</f>
        <v>1339</v>
      </c>
      <c r="H56" s="175"/>
      <c r="I56" s="175"/>
      <c r="J56" s="175">
        <f>'将来負担比率（分子）の構造'!K$52</f>
        <v>1176</v>
      </c>
      <c r="K56" s="175"/>
      <c r="L56" s="175"/>
      <c r="M56" s="175">
        <f>'将来負担比率（分子）の構造'!L$52</f>
        <v>1309</v>
      </c>
      <c r="N56" s="175"/>
      <c r="O56" s="175"/>
      <c r="P56" s="175">
        <f>'将来負担比率（分子）の構造'!M$52</f>
        <v>932</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5478</v>
      </c>
      <c r="E58" s="175"/>
      <c r="F58" s="175"/>
      <c r="G58" s="175">
        <f>'将来負担比率（分子）の構造'!J$50</f>
        <v>5207</v>
      </c>
      <c r="H58" s="175"/>
      <c r="I58" s="175"/>
      <c r="J58" s="175">
        <f>'将来負担比率（分子）の構造'!K$50</f>
        <v>5394</v>
      </c>
      <c r="K58" s="175"/>
      <c r="L58" s="175"/>
      <c r="M58" s="175">
        <f>'将来負担比率（分子）の構造'!L$50</f>
        <v>4877</v>
      </c>
      <c r="N58" s="175"/>
      <c r="O58" s="175"/>
      <c r="P58" s="175">
        <f>'将来負担比率（分子）の構造'!M$50</f>
        <v>4743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53</v>
      </c>
      <c r="C63" s="175"/>
      <c r="D63" s="175"/>
      <c r="E63" s="175">
        <f>'将来負担比率（分子）の構造'!J$44</f>
        <v>46</v>
      </c>
      <c r="F63" s="175"/>
      <c r="G63" s="175"/>
      <c r="H63" s="175">
        <f>'将来負担比率（分子）の構造'!K$44</f>
        <v>38</v>
      </c>
      <c r="I63" s="175"/>
      <c r="J63" s="175"/>
      <c r="K63" s="175">
        <f>'将来負担比率（分子）の構造'!L$44</f>
        <v>61</v>
      </c>
      <c r="L63" s="175"/>
      <c r="M63" s="175"/>
      <c r="N63" s="175">
        <f>'将来負担比率（分子）の構造'!M$44</f>
        <v>115</v>
      </c>
      <c r="O63" s="175"/>
      <c r="P63" s="175"/>
    </row>
    <row r="64" spans="1:16" x14ac:dyDescent="0.15">
      <c r="A64" s="175" t="s">
        <v>35</v>
      </c>
      <c r="B64" s="175">
        <f>'将来負担比率（分子）の構造'!I$43</f>
        <v>422</v>
      </c>
      <c r="C64" s="175"/>
      <c r="D64" s="175"/>
      <c r="E64" s="175">
        <f>'将来負担比率（分子）の構造'!J$43</f>
        <v>354</v>
      </c>
      <c r="F64" s="175"/>
      <c r="G64" s="175"/>
      <c r="H64" s="175">
        <f>'将来負担比率（分子）の構造'!K$43</f>
        <v>293</v>
      </c>
      <c r="I64" s="175"/>
      <c r="J64" s="175"/>
      <c r="K64" s="175">
        <f>'将来負担比率（分子）の構造'!L$43</f>
        <v>246</v>
      </c>
      <c r="L64" s="175"/>
      <c r="M64" s="175"/>
      <c r="N64" s="175">
        <f>'将来負担比率（分子）の構造'!M$43</f>
        <v>203</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97</v>
      </c>
      <c r="C66" s="175"/>
      <c r="D66" s="175"/>
      <c r="E66" s="175">
        <f>'将来負担比率（分子）の構造'!J$41</f>
        <v>33</v>
      </c>
      <c r="F66" s="175"/>
      <c r="G66" s="175"/>
      <c r="H66" s="175">
        <f>'将来負担比率（分子）の構造'!K$41</f>
        <v>50</v>
      </c>
      <c r="I66" s="175"/>
      <c r="J66" s="175"/>
      <c r="K66" s="175">
        <f>'将来負担比率（分子）の構造'!L$41</f>
        <v>42</v>
      </c>
      <c r="L66" s="175"/>
      <c r="M66" s="175"/>
      <c r="N66" s="175">
        <f>'将来負担比率（分子）の構造'!M$41</f>
        <v>330</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77</v>
      </c>
      <c r="B72" s="179">
        <f>基金残高に係る経年分析!F55</f>
        <v>3056</v>
      </c>
      <c r="C72" s="179">
        <f>基金残高に係る経年分析!G55</f>
        <v>2366</v>
      </c>
      <c r="D72" s="179">
        <f>基金残高に係る経年分析!H55</f>
        <v>2167</v>
      </c>
    </row>
    <row r="73" spans="1:16" x14ac:dyDescent="0.15">
      <c r="A73" s="178" t="s">
        <v>78</v>
      </c>
      <c r="B73" s="179">
        <f>基金残高に係る経年分析!F56</f>
        <v>183</v>
      </c>
      <c r="C73" s="179">
        <f>基金残高に係る経年分析!G56</f>
        <v>183</v>
      </c>
      <c r="D73" s="179">
        <f>基金残高に係る経年分析!H56</f>
        <v>183</v>
      </c>
    </row>
    <row r="74" spans="1:16" x14ac:dyDescent="0.15">
      <c r="A74" s="178" t="s">
        <v>79</v>
      </c>
      <c r="B74" s="179">
        <f>基金残高に係る経年分析!F57</f>
        <v>1948</v>
      </c>
      <c r="C74" s="179">
        <f>基金残高に係る経年分析!G57</f>
        <v>2096</v>
      </c>
      <c r="D74" s="179">
        <f>基金残高に係る経年分析!H57</f>
        <v>2165</v>
      </c>
    </row>
  </sheetData>
  <sheetProtection algorithmName="SHA-512" hashValue="Tv9gALoKoFGon7aLiecM3b9w6FYJ0gQNbUyXiwWrWkkGyImWqtU/otVfqeSjhmsDqAb4CsA0mqcUz03YjYGCiQ==" saltValue="9g4l+34sZ7gdtzVJ51Ec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231</v>
      </c>
      <c r="C5" s="716"/>
      <c r="D5" s="716"/>
      <c r="E5" s="716"/>
      <c r="F5" s="716"/>
      <c r="G5" s="716"/>
      <c r="H5" s="716"/>
      <c r="I5" s="716"/>
      <c r="J5" s="716"/>
      <c r="K5" s="716"/>
      <c r="L5" s="716"/>
      <c r="M5" s="716"/>
      <c r="N5" s="716"/>
      <c r="O5" s="716"/>
      <c r="P5" s="716"/>
      <c r="Q5" s="717"/>
      <c r="R5" s="712">
        <v>3490885</v>
      </c>
      <c r="S5" s="713"/>
      <c r="T5" s="713"/>
      <c r="U5" s="713"/>
      <c r="V5" s="713"/>
      <c r="W5" s="713"/>
      <c r="X5" s="713"/>
      <c r="Y5" s="738"/>
      <c r="Z5" s="751">
        <v>50.7</v>
      </c>
      <c r="AA5" s="751"/>
      <c r="AB5" s="751"/>
      <c r="AC5" s="751"/>
      <c r="AD5" s="752">
        <v>3490885</v>
      </c>
      <c r="AE5" s="752"/>
      <c r="AF5" s="752"/>
      <c r="AG5" s="752"/>
      <c r="AH5" s="752"/>
      <c r="AI5" s="752"/>
      <c r="AJ5" s="752"/>
      <c r="AK5" s="752"/>
      <c r="AL5" s="739">
        <v>88.3</v>
      </c>
      <c r="AM5" s="721"/>
      <c r="AN5" s="721"/>
      <c r="AO5" s="740"/>
      <c r="AP5" s="715" t="s">
        <v>232</v>
      </c>
      <c r="AQ5" s="716"/>
      <c r="AR5" s="716"/>
      <c r="AS5" s="716"/>
      <c r="AT5" s="716"/>
      <c r="AU5" s="716"/>
      <c r="AV5" s="716"/>
      <c r="AW5" s="716"/>
      <c r="AX5" s="716"/>
      <c r="AY5" s="716"/>
      <c r="AZ5" s="716"/>
      <c r="BA5" s="716"/>
      <c r="BB5" s="716"/>
      <c r="BC5" s="716"/>
      <c r="BD5" s="716"/>
      <c r="BE5" s="716"/>
      <c r="BF5" s="717"/>
      <c r="BG5" s="657">
        <v>3490094</v>
      </c>
      <c r="BH5" s="658"/>
      <c r="BI5" s="658"/>
      <c r="BJ5" s="658"/>
      <c r="BK5" s="658"/>
      <c r="BL5" s="658"/>
      <c r="BM5" s="658"/>
      <c r="BN5" s="659"/>
      <c r="BO5" s="695">
        <v>100</v>
      </c>
      <c r="BP5" s="695"/>
      <c r="BQ5" s="695"/>
      <c r="BR5" s="695"/>
      <c r="BS5" s="696" t="s">
        <v>174</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15">
      <c r="B6" s="654" t="s">
        <v>236</v>
      </c>
      <c r="C6" s="655"/>
      <c r="D6" s="655"/>
      <c r="E6" s="655"/>
      <c r="F6" s="655"/>
      <c r="G6" s="655"/>
      <c r="H6" s="655"/>
      <c r="I6" s="655"/>
      <c r="J6" s="655"/>
      <c r="K6" s="655"/>
      <c r="L6" s="655"/>
      <c r="M6" s="655"/>
      <c r="N6" s="655"/>
      <c r="O6" s="655"/>
      <c r="P6" s="655"/>
      <c r="Q6" s="656"/>
      <c r="R6" s="657">
        <v>30619</v>
      </c>
      <c r="S6" s="658"/>
      <c r="T6" s="658"/>
      <c r="U6" s="658"/>
      <c r="V6" s="658"/>
      <c r="W6" s="658"/>
      <c r="X6" s="658"/>
      <c r="Y6" s="659"/>
      <c r="Z6" s="695">
        <v>0.4</v>
      </c>
      <c r="AA6" s="695"/>
      <c r="AB6" s="695"/>
      <c r="AC6" s="695"/>
      <c r="AD6" s="696">
        <v>30619</v>
      </c>
      <c r="AE6" s="696"/>
      <c r="AF6" s="696"/>
      <c r="AG6" s="696"/>
      <c r="AH6" s="696"/>
      <c r="AI6" s="696"/>
      <c r="AJ6" s="696"/>
      <c r="AK6" s="696"/>
      <c r="AL6" s="660">
        <v>0.8</v>
      </c>
      <c r="AM6" s="661"/>
      <c r="AN6" s="661"/>
      <c r="AO6" s="697"/>
      <c r="AP6" s="654" t="s">
        <v>237</v>
      </c>
      <c r="AQ6" s="655"/>
      <c r="AR6" s="655"/>
      <c r="AS6" s="655"/>
      <c r="AT6" s="655"/>
      <c r="AU6" s="655"/>
      <c r="AV6" s="655"/>
      <c r="AW6" s="655"/>
      <c r="AX6" s="655"/>
      <c r="AY6" s="655"/>
      <c r="AZ6" s="655"/>
      <c r="BA6" s="655"/>
      <c r="BB6" s="655"/>
      <c r="BC6" s="655"/>
      <c r="BD6" s="655"/>
      <c r="BE6" s="655"/>
      <c r="BF6" s="656"/>
      <c r="BG6" s="657">
        <v>3490094</v>
      </c>
      <c r="BH6" s="658"/>
      <c r="BI6" s="658"/>
      <c r="BJ6" s="658"/>
      <c r="BK6" s="658"/>
      <c r="BL6" s="658"/>
      <c r="BM6" s="658"/>
      <c r="BN6" s="659"/>
      <c r="BO6" s="695">
        <v>100</v>
      </c>
      <c r="BP6" s="695"/>
      <c r="BQ6" s="695"/>
      <c r="BR6" s="695"/>
      <c r="BS6" s="696" t="s">
        <v>238</v>
      </c>
      <c r="BT6" s="696"/>
      <c r="BU6" s="696"/>
      <c r="BV6" s="696"/>
      <c r="BW6" s="696"/>
      <c r="BX6" s="696"/>
      <c r="BY6" s="696"/>
      <c r="BZ6" s="696"/>
      <c r="CA6" s="696"/>
      <c r="CB6" s="736"/>
      <c r="CD6" s="715" t="s">
        <v>239</v>
      </c>
      <c r="CE6" s="716"/>
      <c r="CF6" s="716"/>
      <c r="CG6" s="716"/>
      <c r="CH6" s="716"/>
      <c r="CI6" s="716"/>
      <c r="CJ6" s="716"/>
      <c r="CK6" s="716"/>
      <c r="CL6" s="716"/>
      <c r="CM6" s="716"/>
      <c r="CN6" s="716"/>
      <c r="CO6" s="716"/>
      <c r="CP6" s="716"/>
      <c r="CQ6" s="717"/>
      <c r="CR6" s="657">
        <v>53217</v>
      </c>
      <c r="CS6" s="658"/>
      <c r="CT6" s="658"/>
      <c r="CU6" s="658"/>
      <c r="CV6" s="658"/>
      <c r="CW6" s="658"/>
      <c r="CX6" s="658"/>
      <c r="CY6" s="659"/>
      <c r="CZ6" s="739">
        <v>0.9</v>
      </c>
      <c r="DA6" s="721"/>
      <c r="DB6" s="721"/>
      <c r="DC6" s="741"/>
      <c r="DD6" s="663" t="s">
        <v>238</v>
      </c>
      <c r="DE6" s="658"/>
      <c r="DF6" s="658"/>
      <c r="DG6" s="658"/>
      <c r="DH6" s="658"/>
      <c r="DI6" s="658"/>
      <c r="DJ6" s="658"/>
      <c r="DK6" s="658"/>
      <c r="DL6" s="658"/>
      <c r="DM6" s="658"/>
      <c r="DN6" s="658"/>
      <c r="DO6" s="658"/>
      <c r="DP6" s="659"/>
      <c r="DQ6" s="663">
        <v>53217</v>
      </c>
      <c r="DR6" s="658"/>
      <c r="DS6" s="658"/>
      <c r="DT6" s="658"/>
      <c r="DU6" s="658"/>
      <c r="DV6" s="658"/>
      <c r="DW6" s="658"/>
      <c r="DX6" s="658"/>
      <c r="DY6" s="658"/>
      <c r="DZ6" s="658"/>
      <c r="EA6" s="658"/>
      <c r="EB6" s="658"/>
      <c r="EC6" s="694"/>
    </row>
    <row r="7" spans="2:143" ht="11.25" customHeight="1" x14ac:dyDescent="0.15">
      <c r="B7" s="654" t="s">
        <v>240</v>
      </c>
      <c r="C7" s="655"/>
      <c r="D7" s="655"/>
      <c r="E7" s="655"/>
      <c r="F7" s="655"/>
      <c r="G7" s="655"/>
      <c r="H7" s="655"/>
      <c r="I7" s="655"/>
      <c r="J7" s="655"/>
      <c r="K7" s="655"/>
      <c r="L7" s="655"/>
      <c r="M7" s="655"/>
      <c r="N7" s="655"/>
      <c r="O7" s="655"/>
      <c r="P7" s="655"/>
      <c r="Q7" s="656"/>
      <c r="R7" s="657">
        <v>1028</v>
      </c>
      <c r="S7" s="658"/>
      <c r="T7" s="658"/>
      <c r="U7" s="658"/>
      <c r="V7" s="658"/>
      <c r="W7" s="658"/>
      <c r="X7" s="658"/>
      <c r="Y7" s="659"/>
      <c r="Z7" s="695">
        <v>0</v>
      </c>
      <c r="AA7" s="695"/>
      <c r="AB7" s="695"/>
      <c r="AC7" s="695"/>
      <c r="AD7" s="696">
        <v>1028</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1848624</v>
      </c>
      <c r="BH7" s="658"/>
      <c r="BI7" s="658"/>
      <c r="BJ7" s="658"/>
      <c r="BK7" s="658"/>
      <c r="BL7" s="658"/>
      <c r="BM7" s="658"/>
      <c r="BN7" s="659"/>
      <c r="BO7" s="695">
        <v>53</v>
      </c>
      <c r="BP7" s="695"/>
      <c r="BQ7" s="695"/>
      <c r="BR7" s="695"/>
      <c r="BS7" s="696" t="s">
        <v>127</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2027366</v>
      </c>
      <c r="CS7" s="658"/>
      <c r="CT7" s="658"/>
      <c r="CU7" s="658"/>
      <c r="CV7" s="658"/>
      <c r="CW7" s="658"/>
      <c r="CX7" s="658"/>
      <c r="CY7" s="659"/>
      <c r="CZ7" s="695">
        <v>35.1</v>
      </c>
      <c r="DA7" s="695"/>
      <c r="DB7" s="695"/>
      <c r="DC7" s="695"/>
      <c r="DD7" s="663">
        <v>697866</v>
      </c>
      <c r="DE7" s="658"/>
      <c r="DF7" s="658"/>
      <c r="DG7" s="658"/>
      <c r="DH7" s="658"/>
      <c r="DI7" s="658"/>
      <c r="DJ7" s="658"/>
      <c r="DK7" s="658"/>
      <c r="DL7" s="658"/>
      <c r="DM7" s="658"/>
      <c r="DN7" s="658"/>
      <c r="DO7" s="658"/>
      <c r="DP7" s="659"/>
      <c r="DQ7" s="663">
        <v>1025974</v>
      </c>
      <c r="DR7" s="658"/>
      <c r="DS7" s="658"/>
      <c r="DT7" s="658"/>
      <c r="DU7" s="658"/>
      <c r="DV7" s="658"/>
      <c r="DW7" s="658"/>
      <c r="DX7" s="658"/>
      <c r="DY7" s="658"/>
      <c r="DZ7" s="658"/>
      <c r="EA7" s="658"/>
      <c r="EB7" s="658"/>
      <c r="EC7" s="694"/>
    </row>
    <row r="8" spans="2:143" ht="11.25" customHeight="1" x14ac:dyDescent="0.15">
      <c r="B8" s="654" t="s">
        <v>243</v>
      </c>
      <c r="C8" s="655"/>
      <c r="D8" s="655"/>
      <c r="E8" s="655"/>
      <c r="F8" s="655"/>
      <c r="G8" s="655"/>
      <c r="H8" s="655"/>
      <c r="I8" s="655"/>
      <c r="J8" s="655"/>
      <c r="K8" s="655"/>
      <c r="L8" s="655"/>
      <c r="M8" s="655"/>
      <c r="N8" s="655"/>
      <c r="O8" s="655"/>
      <c r="P8" s="655"/>
      <c r="Q8" s="656"/>
      <c r="R8" s="657">
        <v>12544</v>
      </c>
      <c r="S8" s="658"/>
      <c r="T8" s="658"/>
      <c r="U8" s="658"/>
      <c r="V8" s="658"/>
      <c r="W8" s="658"/>
      <c r="X8" s="658"/>
      <c r="Y8" s="659"/>
      <c r="Z8" s="695">
        <v>0.2</v>
      </c>
      <c r="AA8" s="695"/>
      <c r="AB8" s="695"/>
      <c r="AC8" s="695"/>
      <c r="AD8" s="696">
        <v>12544</v>
      </c>
      <c r="AE8" s="696"/>
      <c r="AF8" s="696"/>
      <c r="AG8" s="696"/>
      <c r="AH8" s="696"/>
      <c r="AI8" s="696"/>
      <c r="AJ8" s="696"/>
      <c r="AK8" s="696"/>
      <c r="AL8" s="660">
        <v>0.3</v>
      </c>
      <c r="AM8" s="661"/>
      <c r="AN8" s="661"/>
      <c r="AO8" s="697"/>
      <c r="AP8" s="654" t="s">
        <v>244</v>
      </c>
      <c r="AQ8" s="655"/>
      <c r="AR8" s="655"/>
      <c r="AS8" s="655"/>
      <c r="AT8" s="655"/>
      <c r="AU8" s="655"/>
      <c r="AV8" s="655"/>
      <c r="AW8" s="655"/>
      <c r="AX8" s="655"/>
      <c r="AY8" s="655"/>
      <c r="AZ8" s="655"/>
      <c r="BA8" s="655"/>
      <c r="BB8" s="655"/>
      <c r="BC8" s="655"/>
      <c r="BD8" s="655"/>
      <c r="BE8" s="655"/>
      <c r="BF8" s="656"/>
      <c r="BG8" s="657">
        <v>19129</v>
      </c>
      <c r="BH8" s="658"/>
      <c r="BI8" s="658"/>
      <c r="BJ8" s="658"/>
      <c r="BK8" s="658"/>
      <c r="BL8" s="658"/>
      <c r="BM8" s="658"/>
      <c r="BN8" s="659"/>
      <c r="BO8" s="695">
        <v>0.5</v>
      </c>
      <c r="BP8" s="695"/>
      <c r="BQ8" s="695"/>
      <c r="BR8" s="695"/>
      <c r="BS8" s="696" t="s">
        <v>238</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1087187</v>
      </c>
      <c r="CS8" s="658"/>
      <c r="CT8" s="658"/>
      <c r="CU8" s="658"/>
      <c r="CV8" s="658"/>
      <c r="CW8" s="658"/>
      <c r="CX8" s="658"/>
      <c r="CY8" s="659"/>
      <c r="CZ8" s="695">
        <v>18.8</v>
      </c>
      <c r="DA8" s="695"/>
      <c r="DB8" s="695"/>
      <c r="DC8" s="695"/>
      <c r="DD8" s="663">
        <v>1863</v>
      </c>
      <c r="DE8" s="658"/>
      <c r="DF8" s="658"/>
      <c r="DG8" s="658"/>
      <c r="DH8" s="658"/>
      <c r="DI8" s="658"/>
      <c r="DJ8" s="658"/>
      <c r="DK8" s="658"/>
      <c r="DL8" s="658"/>
      <c r="DM8" s="658"/>
      <c r="DN8" s="658"/>
      <c r="DO8" s="658"/>
      <c r="DP8" s="659"/>
      <c r="DQ8" s="663">
        <v>647034</v>
      </c>
      <c r="DR8" s="658"/>
      <c r="DS8" s="658"/>
      <c r="DT8" s="658"/>
      <c r="DU8" s="658"/>
      <c r="DV8" s="658"/>
      <c r="DW8" s="658"/>
      <c r="DX8" s="658"/>
      <c r="DY8" s="658"/>
      <c r="DZ8" s="658"/>
      <c r="EA8" s="658"/>
      <c r="EB8" s="658"/>
      <c r="EC8" s="694"/>
    </row>
    <row r="9" spans="2:143" ht="11.25" customHeight="1" x14ac:dyDescent="0.15">
      <c r="B9" s="654" t="s">
        <v>246</v>
      </c>
      <c r="C9" s="655"/>
      <c r="D9" s="655"/>
      <c r="E9" s="655"/>
      <c r="F9" s="655"/>
      <c r="G9" s="655"/>
      <c r="H9" s="655"/>
      <c r="I9" s="655"/>
      <c r="J9" s="655"/>
      <c r="K9" s="655"/>
      <c r="L9" s="655"/>
      <c r="M9" s="655"/>
      <c r="N9" s="655"/>
      <c r="O9" s="655"/>
      <c r="P9" s="655"/>
      <c r="Q9" s="656"/>
      <c r="R9" s="657">
        <v>10843</v>
      </c>
      <c r="S9" s="658"/>
      <c r="T9" s="658"/>
      <c r="U9" s="658"/>
      <c r="V9" s="658"/>
      <c r="W9" s="658"/>
      <c r="X9" s="658"/>
      <c r="Y9" s="659"/>
      <c r="Z9" s="695">
        <v>0.2</v>
      </c>
      <c r="AA9" s="695"/>
      <c r="AB9" s="695"/>
      <c r="AC9" s="695"/>
      <c r="AD9" s="696">
        <v>10843</v>
      </c>
      <c r="AE9" s="696"/>
      <c r="AF9" s="696"/>
      <c r="AG9" s="696"/>
      <c r="AH9" s="696"/>
      <c r="AI9" s="696"/>
      <c r="AJ9" s="696"/>
      <c r="AK9" s="696"/>
      <c r="AL9" s="660">
        <v>0.3</v>
      </c>
      <c r="AM9" s="661"/>
      <c r="AN9" s="661"/>
      <c r="AO9" s="697"/>
      <c r="AP9" s="654" t="s">
        <v>247</v>
      </c>
      <c r="AQ9" s="655"/>
      <c r="AR9" s="655"/>
      <c r="AS9" s="655"/>
      <c r="AT9" s="655"/>
      <c r="AU9" s="655"/>
      <c r="AV9" s="655"/>
      <c r="AW9" s="655"/>
      <c r="AX9" s="655"/>
      <c r="AY9" s="655"/>
      <c r="AZ9" s="655"/>
      <c r="BA9" s="655"/>
      <c r="BB9" s="655"/>
      <c r="BC9" s="655"/>
      <c r="BD9" s="655"/>
      <c r="BE9" s="655"/>
      <c r="BF9" s="656"/>
      <c r="BG9" s="657">
        <v>1020523</v>
      </c>
      <c r="BH9" s="658"/>
      <c r="BI9" s="658"/>
      <c r="BJ9" s="658"/>
      <c r="BK9" s="658"/>
      <c r="BL9" s="658"/>
      <c r="BM9" s="658"/>
      <c r="BN9" s="659"/>
      <c r="BO9" s="695">
        <v>29.2</v>
      </c>
      <c r="BP9" s="695"/>
      <c r="BQ9" s="695"/>
      <c r="BR9" s="695"/>
      <c r="BS9" s="696" t="s">
        <v>127</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637684</v>
      </c>
      <c r="CS9" s="658"/>
      <c r="CT9" s="658"/>
      <c r="CU9" s="658"/>
      <c r="CV9" s="658"/>
      <c r="CW9" s="658"/>
      <c r="CX9" s="658"/>
      <c r="CY9" s="659"/>
      <c r="CZ9" s="695">
        <v>11</v>
      </c>
      <c r="DA9" s="695"/>
      <c r="DB9" s="695"/>
      <c r="DC9" s="695"/>
      <c r="DD9" s="663">
        <v>2074</v>
      </c>
      <c r="DE9" s="658"/>
      <c r="DF9" s="658"/>
      <c r="DG9" s="658"/>
      <c r="DH9" s="658"/>
      <c r="DI9" s="658"/>
      <c r="DJ9" s="658"/>
      <c r="DK9" s="658"/>
      <c r="DL9" s="658"/>
      <c r="DM9" s="658"/>
      <c r="DN9" s="658"/>
      <c r="DO9" s="658"/>
      <c r="DP9" s="659"/>
      <c r="DQ9" s="663">
        <v>555763</v>
      </c>
      <c r="DR9" s="658"/>
      <c r="DS9" s="658"/>
      <c r="DT9" s="658"/>
      <c r="DU9" s="658"/>
      <c r="DV9" s="658"/>
      <c r="DW9" s="658"/>
      <c r="DX9" s="658"/>
      <c r="DY9" s="658"/>
      <c r="DZ9" s="658"/>
      <c r="EA9" s="658"/>
      <c r="EB9" s="658"/>
      <c r="EC9" s="694"/>
    </row>
    <row r="10" spans="2:143" ht="11.25" customHeight="1" x14ac:dyDescent="0.15">
      <c r="B10" s="654" t="s">
        <v>249</v>
      </c>
      <c r="C10" s="655"/>
      <c r="D10" s="655"/>
      <c r="E10" s="655"/>
      <c r="F10" s="655"/>
      <c r="G10" s="655"/>
      <c r="H10" s="655"/>
      <c r="I10" s="655"/>
      <c r="J10" s="655"/>
      <c r="K10" s="655"/>
      <c r="L10" s="655"/>
      <c r="M10" s="655"/>
      <c r="N10" s="655"/>
      <c r="O10" s="655"/>
      <c r="P10" s="655"/>
      <c r="Q10" s="656"/>
      <c r="R10" s="657" t="s">
        <v>127</v>
      </c>
      <c r="S10" s="658"/>
      <c r="T10" s="658"/>
      <c r="U10" s="658"/>
      <c r="V10" s="658"/>
      <c r="W10" s="658"/>
      <c r="X10" s="658"/>
      <c r="Y10" s="659"/>
      <c r="Z10" s="695" t="s">
        <v>127</v>
      </c>
      <c r="AA10" s="695"/>
      <c r="AB10" s="695"/>
      <c r="AC10" s="695"/>
      <c r="AD10" s="696" t="s">
        <v>238</v>
      </c>
      <c r="AE10" s="696"/>
      <c r="AF10" s="696"/>
      <c r="AG10" s="696"/>
      <c r="AH10" s="696"/>
      <c r="AI10" s="696"/>
      <c r="AJ10" s="696"/>
      <c r="AK10" s="696"/>
      <c r="AL10" s="660" t="s">
        <v>127</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25545</v>
      </c>
      <c r="BH10" s="658"/>
      <c r="BI10" s="658"/>
      <c r="BJ10" s="658"/>
      <c r="BK10" s="658"/>
      <c r="BL10" s="658"/>
      <c r="BM10" s="658"/>
      <c r="BN10" s="659"/>
      <c r="BO10" s="695">
        <v>0.7</v>
      </c>
      <c r="BP10" s="695"/>
      <c r="BQ10" s="695"/>
      <c r="BR10" s="695"/>
      <c r="BS10" s="696" t="s">
        <v>238</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t="s">
        <v>238</v>
      </c>
      <c r="CS10" s="658"/>
      <c r="CT10" s="658"/>
      <c r="CU10" s="658"/>
      <c r="CV10" s="658"/>
      <c r="CW10" s="658"/>
      <c r="CX10" s="658"/>
      <c r="CY10" s="659"/>
      <c r="CZ10" s="695" t="s">
        <v>238</v>
      </c>
      <c r="DA10" s="695"/>
      <c r="DB10" s="695"/>
      <c r="DC10" s="695"/>
      <c r="DD10" s="663" t="s">
        <v>238</v>
      </c>
      <c r="DE10" s="658"/>
      <c r="DF10" s="658"/>
      <c r="DG10" s="658"/>
      <c r="DH10" s="658"/>
      <c r="DI10" s="658"/>
      <c r="DJ10" s="658"/>
      <c r="DK10" s="658"/>
      <c r="DL10" s="658"/>
      <c r="DM10" s="658"/>
      <c r="DN10" s="658"/>
      <c r="DO10" s="658"/>
      <c r="DP10" s="659"/>
      <c r="DQ10" s="663" t="s">
        <v>238</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269007</v>
      </c>
      <c r="S11" s="658"/>
      <c r="T11" s="658"/>
      <c r="U11" s="658"/>
      <c r="V11" s="658"/>
      <c r="W11" s="658"/>
      <c r="X11" s="658"/>
      <c r="Y11" s="659"/>
      <c r="Z11" s="660">
        <v>3.9</v>
      </c>
      <c r="AA11" s="661"/>
      <c r="AB11" s="661"/>
      <c r="AC11" s="662"/>
      <c r="AD11" s="663">
        <v>269007</v>
      </c>
      <c r="AE11" s="658"/>
      <c r="AF11" s="658"/>
      <c r="AG11" s="658"/>
      <c r="AH11" s="658"/>
      <c r="AI11" s="658"/>
      <c r="AJ11" s="658"/>
      <c r="AK11" s="659"/>
      <c r="AL11" s="660">
        <v>6.8</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783427</v>
      </c>
      <c r="BH11" s="658"/>
      <c r="BI11" s="658"/>
      <c r="BJ11" s="658"/>
      <c r="BK11" s="658"/>
      <c r="BL11" s="658"/>
      <c r="BM11" s="658"/>
      <c r="BN11" s="659"/>
      <c r="BO11" s="695">
        <v>22.4</v>
      </c>
      <c r="BP11" s="695"/>
      <c r="BQ11" s="695"/>
      <c r="BR11" s="695"/>
      <c r="BS11" s="696" t="s">
        <v>127</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90737</v>
      </c>
      <c r="CS11" s="658"/>
      <c r="CT11" s="658"/>
      <c r="CU11" s="658"/>
      <c r="CV11" s="658"/>
      <c r="CW11" s="658"/>
      <c r="CX11" s="658"/>
      <c r="CY11" s="659"/>
      <c r="CZ11" s="695">
        <v>1.6</v>
      </c>
      <c r="DA11" s="695"/>
      <c r="DB11" s="695"/>
      <c r="DC11" s="695"/>
      <c r="DD11" s="663">
        <v>7059</v>
      </c>
      <c r="DE11" s="658"/>
      <c r="DF11" s="658"/>
      <c r="DG11" s="658"/>
      <c r="DH11" s="658"/>
      <c r="DI11" s="658"/>
      <c r="DJ11" s="658"/>
      <c r="DK11" s="658"/>
      <c r="DL11" s="658"/>
      <c r="DM11" s="658"/>
      <c r="DN11" s="658"/>
      <c r="DO11" s="658"/>
      <c r="DP11" s="659"/>
      <c r="DQ11" s="663">
        <v>80601</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t="s">
        <v>127</v>
      </c>
      <c r="S12" s="658"/>
      <c r="T12" s="658"/>
      <c r="U12" s="658"/>
      <c r="V12" s="658"/>
      <c r="W12" s="658"/>
      <c r="X12" s="658"/>
      <c r="Y12" s="659"/>
      <c r="Z12" s="695" t="s">
        <v>127</v>
      </c>
      <c r="AA12" s="695"/>
      <c r="AB12" s="695"/>
      <c r="AC12" s="695"/>
      <c r="AD12" s="696" t="s">
        <v>238</v>
      </c>
      <c r="AE12" s="696"/>
      <c r="AF12" s="696"/>
      <c r="AG12" s="696"/>
      <c r="AH12" s="696"/>
      <c r="AI12" s="696"/>
      <c r="AJ12" s="696"/>
      <c r="AK12" s="696"/>
      <c r="AL12" s="660" t="s">
        <v>127</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1551202</v>
      </c>
      <c r="BH12" s="658"/>
      <c r="BI12" s="658"/>
      <c r="BJ12" s="658"/>
      <c r="BK12" s="658"/>
      <c r="BL12" s="658"/>
      <c r="BM12" s="658"/>
      <c r="BN12" s="659"/>
      <c r="BO12" s="695">
        <v>44.4</v>
      </c>
      <c r="BP12" s="695"/>
      <c r="BQ12" s="695"/>
      <c r="BR12" s="695"/>
      <c r="BS12" s="696" t="s">
        <v>238</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115812</v>
      </c>
      <c r="CS12" s="658"/>
      <c r="CT12" s="658"/>
      <c r="CU12" s="658"/>
      <c r="CV12" s="658"/>
      <c r="CW12" s="658"/>
      <c r="CX12" s="658"/>
      <c r="CY12" s="659"/>
      <c r="CZ12" s="695">
        <v>2</v>
      </c>
      <c r="DA12" s="695"/>
      <c r="DB12" s="695"/>
      <c r="DC12" s="695"/>
      <c r="DD12" s="663">
        <v>1160</v>
      </c>
      <c r="DE12" s="658"/>
      <c r="DF12" s="658"/>
      <c r="DG12" s="658"/>
      <c r="DH12" s="658"/>
      <c r="DI12" s="658"/>
      <c r="DJ12" s="658"/>
      <c r="DK12" s="658"/>
      <c r="DL12" s="658"/>
      <c r="DM12" s="658"/>
      <c r="DN12" s="658"/>
      <c r="DO12" s="658"/>
      <c r="DP12" s="659"/>
      <c r="DQ12" s="663">
        <v>114249</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238</v>
      </c>
      <c r="S13" s="658"/>
      <c r="T13" s="658"/>
      <c r="U13" s="658"/>
      <c r="V13" s="658"/>
      <c r="W13" s="658"/>
      <c r="X13" s="658"/>
      <c r="Y13" s="659"/>
      <c r="Z13" s="695" t="s">
        <v>127</v>
      </c>
      <c r="AA13" s="695"/>
      <c r="AB13" s="695"/>
      <c r="AC13" s="695"/>
      <c r="AD13" s="696" t="s">
        <v>238</v>
      </c>
      <c r="AE13" s="696"/>
      <c r="AF13" s="696"/>
      <c r="AG13" s="696"/>
      <c r="AH13" s="696"/>
      <c r="AI13" s="696"/>
      <c r="AJ13" s="696"/>
      <c r="AK13" s="696"/>
      <c r="AL13" s="660" t="s">
        <v>238</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1551202</v>
      </c>
      <c r="BH13" s="658"/>
      <c r="BI13" s="658"/>
      <c r="BJ13" s="658"/>
      <c r="BK13" s="658"/>
      <c r="BL13" s="658"/>
      <c r="BM13" s="658"/>
      <c r="BN13" s="659"/>
      <c r="BO13" s="695">
        <v>44.4</v>
      </c>
      <c r="BP13" s="695"/>
      <c r="BQ13" s="695"/>
      <c r="BR13" s="695"/>
      <c r="BS13" s="696" t="s">
        <v>127</v>
      </c>
      <c r="BT13" s="696"/>
      <c r="BU13" s="696"/>
      <c r="BV13" s="696"/>
      <c r="BW13" s="696"/>
      <c r="BX13" s="696"/>
      <c r="BY13" s="696"/>
      <c r="BZ13" s="696"/>
      <c r="CA13" s="696"/>
      <c r="CB13" s="736"/>
      <c r="CD13" s="654" t="s">
        <v>260</v>
      </c>
      <c r="CE13" s="655"/>
      <c r="CF13" s="655"/>
      <c r="CG13" s="655"/>
      <c r="CH13" s="655"/>
      <c r="CI13" s="655"/>
      <c r="CJ13" s="655"/>
      <c r="CK13" s="655"/>
      <c r="CL13" s="655"/>
      <c r="CM13" s="655"/>
      <c r="CN13" s="655"/>
      <c r="CO13" s="655"/>
      <c r="CP13" s="655"/>
      <c r="CQ13" s="656"/>
      <c r="CR13" s="657">
        <v>886012</v>
      </c>
      <c r="CS13" s="658"/>
      <c r="CT13" s="658"/>
      <c r="CU13" s="658"/>
      <c r="CV13" s="658"/>
      <c r="CW13" s="658"/>
      <c r="CX13" s="658"/>
      <c r="CY13" s="659"/>
      <c r="CZ13" s="695">
        <v>15.4</v>
      </c>
      <c r="DA13" s="695"/>
      <c r="DB13" s="695"/>
      <c r="DC13" s="695"/>
      <c r="DD13" s="663">
        <v>425882</v>
      </c>
      <c r="DE13" s="658"/>
      <c r="DF13" s="658"/>
      <c r="DG13" s="658"/>
      <c r="DH13" s="658"/>
      <c r="DI13" s="658"/>
      <c r="DJ13" s="658"/>
      <c r="DK13" s="658"/>
      <c r="DL13" s="658"/>
      <c r="DM13" s="658"/>
      <c r="DN13" s="658"/>
      <c r="DO13" s="658"/>
      <c r="DP13" s="659"/>
      <c r="DQ13" s="663">
        <v>703283</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v>63</v>
      </c>
      <c r="S14" s="658"/>
      <c r="T14" s="658"/>
      <c r="U14" s="658"/>
      <c r="V14" s="658"/>
      <c r="W14" s="658"/>
      <c r="X14" s="658"/>
      <c r="Y14" s="659"/>
      <c r="Z14" s="695">
        <v>0</v>
      </c>
      <c r="AA14" s="695"/>
      <c r="AB14" s="695"/>
      <c r="AC14" s="695"/>
      <c r="AD14" s="696">
        <v>63</v>
      </c>
      <c r="AE14" s="696"/>
      <c r="AF14" s="696"/>
      <c r="AG14" s="696"/>
      <c r="AH14" s="696"/>
      <c r="AI14" s="696"/>
      <c r="AJ14" s="696"/>
      <c r="AK14" s="696"/>
      <c r="AL14" s="660">
        <v>0</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29897</v>
      </c>
      <c r="BH14" s="658"/>
      <c r="BI14" s="658"/>
      <c r="BJ14" s="658"/>
      <c r="BK14" s="658"/>
      <c r="BL14" s="658"/>
      <c r="BM14" s="658"/>
      <c r="BN14" s="659"/>
      <c r="BO14" s="695">
        <v>0.9</v>
      </c>
      <c r="BP14" s="695"/>
      <c r="BQ14" s="695"/>
      <c r="BR14" s="695"/>
      <c r="BS14" s="696" t="s">
        <v>127</v>
      </c>
      <c r="BT14" s="696"/>
      <c r="BU14" s="696"/>
      <c r="BV14" s="696"/>
      <c r="BW14" s="696"/>
      <c r="BX14" s="696"/>
      <c r="BY14" s="696"/>
      <c r="BZ14" s="696"/>
      <c r="CA14" s="696"/>
      <c r="CB14" s="736"/>
      <c r="CD14" s="654" t="s">
        <v>263</v>
      </c>
      <c r="CE14" s="655"/>
      <c r="CF14" s="655"/>
      <c r="CG14" s="655"/>
      <c r="CH14" s="655"/>
      <c r="CI14" s="655"/>
      <c r="CJ14" s="655"/>
      <c r="CK14" s="655"/>
      <c r="CL14" s="655"/>
      <c r="CM14" s="655"/>
      <c r="CN14" s="655"/>
      <c r="CO14" s="655"/>
      <c r="CP14" s="655"/>
      <c r="CQ14" s="656"/>
      <c r="CR14" s="657">
        <v>239963</v>
      </c>
      <c r="CS14" s="658"/>
      <c r="CT14" s="658"/>
      <c r="CU14" s="658"/>
      <c r="CV14" s="658"/>
      <c r="CW14" s="658"/>
      <c r="CX14" s="658"/>
      <c r="CY14" s="659"/>
      <c r="CZ14" s="695">
        <v>4.2</v>
      </c>
      <c r="DA14" s="695"/>
      <c r="DB14" s="695"/>
      <c r="DC14" s="695"/>
      <c r="DD14" s="663" t="s">
        <v>238</v>
      </c>
      <c r="DE14" s="658"/>
      <c r="DF14" s="658"/>
      <c r="DG14" s="658"/>
      <c r="DH14" s="658"/>
      <c r="DI14" s="658"/>
      <c r="DJ14" s="658"/>
      <c r="DK14" s="658"/>
      <c r="DL14" s="658"/>
      <c r="DM14" s="658"/>
      <c r="DN14" s="658"/>
      <c r="DO14" s="658"/>
      <c r="DP14" s="659"/>
      <c r="DQ14" s="663">
        <v>232892</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127</v>
      </c>
      <c r="S15" s="658"/>
      <c r="T15" s="658"/>
      <c r="U15" s="658"/>
      <c r="V15" s="658"/>
      <c r="W15" s="658"/>
      <c r="X15" s="658"/>
      <c r="Y15" s="659"/>
      <c r="Z15" s="695" t="s">
        <v>238</v>
      </c>
      <c r="AA15" s="695"/>
      <c r="AB15" s="695"/>
      <c r="AC15" s="695"/>
      <c r="AD15" s="696" t="s">
        <v>238</v>
      </c>
      <c r="AE15" s="696"/>
      <c r="AF15" s="696"/>
      <c r="AG15" s="696"/>
      <c r="AH15" s="696"/>
      <c r="AI15" s="696"/>
      <c r="AJ15" s="696"/>
      <c r="AK15" s="696"/>
      <c r="AL15" s="660" t="s">
        <v>127</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60371</v>
      </c>
      <c r="BH15" s="658"/>
      <c r="BI15" s="658"/>
      <c r="BJ15" s="658"/>
      <c r="BK15" s="658"/>
      <c r="BL15" s="658"/>
      <c r="BM15" s="658"/>
      <c r="BN15" s="659"/>
      <c r="BO15" s="695">
        <v>1.7</v>
      </c>
      <c r="BP15" s="695"/>
      <c r="BQ15" s="695"/>
      <c r="BR15" s="695"/>
      <c r="BS15" s="696" t="s">
        <v>238</v>
      </c>
      <c r="BT15" s="696"/>
      <c r="BU15" s="696"/>
      <c r="BV15" s="696"/>
      <c r="BW15" s="696"/>
      <c r="BX15" s="696"/>
      <c r="BY15" s="696"/>
      <c r="BZ15" s="696"/>
      <c r="CA15" s="696"/>
      <c r="CB15" s="736"/>
      <c r="CD15" s="654" t="s">
        <v>266</v>
      </c>
      <c r="CE15" s="655"/>
      <c r="CF15" s="655"/>
      <c r="CG15" s="655"/>
      <c r="CH15" s="655"/>
      <c r="CI15" s="655"/>
      <c r="CJ15" s="655"/>
      <c r="CK15" s="655"/>
      <c r="CL15" s="655"/>
      <c r="CM15" s="655"/>
      <c r="CN15" s="655"/>
      <c r="CO15" s="655"/>
      <c r="CP15" s="655"/>
      <c r="CQ15" s="656"/>
      <c r="CR15" s="657">
        <v>624317</v>
      </c>
      <c r="CS15" s="658"/>
      <c r="CT15" s="658"/>
      <c r="CU15" s="658"/>
      <c r="CV15" s="658"/>
      <c r="CW15" s="658"/>
      <c r="CX15" s="658"/>
      <c r="CY15" s="659"/>
      <c r="CZ15" s="695">
        <v>10.8</v>
      </c>
      <c r="DA15" s="695"/>
      <c r="DB15" s="695"/>
      <c r="DC15" s="695"/>
      <c r="DD15" s="663">
        <v>12101</v>
      </c>
      <c r="DE15" s="658"/>
      <c r="DF15" s="658"/>
      <c r="DG15" s="658"/>
      <c r="DH15" s="658"/>
      <c r="DI15" s="658"/>
      <c r="DJ15" s="658"/>
      <c r="DK15" s="658"/>
      <c r="DL15" s="658"/>
      <c r="DM15" s="658"/>
      <c r="DN15" s="658"/>
      <c r="DO15" s="658"/>
      <c r="DP15" s="659"/>
      <c r="DQ15" s="663">
        <v>601527</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3408</v>
      </c>
      <c r="S16" s="658"/>
      <c r="T16" s="658"/>
      <c r="U16" s="658"/>
      <c r="V16" s="658"/>
      <c r="W16" s="658"/>
      <c r="X16" s="658"/>
      <c r="Y16" s="659"/>
      <c r="Z16" s="695">
        <v>0</v>
      </c>
      <c r="AA16" s="695"/>
      <c r="AB16" s="695"/>
      <c r="AC16" s="695"/>
      <c r="AD16" s="696">
        <v>3408</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127</v>
      </c>
      <c r="BH16" s="658"/>
      <c r="BI16" s="658"/>
      <c r="BJ16" s="658"/>
      <c r="BK16" s="658"/>
      <c r="BL16" s="658"/>
      <c r="BM16" s="658"/>
      <c r="BN16" s="659"/>
      <c r="BO16" s="695" t="s">
        <v>127</v>
      </c>
      <c r="BP16" s="695"/>
      <c r="BQ16" s="695"/>
      <c r="BR16" s="695"/>
      <c r="BS16" s="696" t="s">
        <v>127</v>
      </c>
      <c r="BT16" s="696"/>
      <c r="BU16" s="696"/>
      <c r="BV16" s="696"/>
      <c r="BW16" s="696"/>
      <c r="BX16" s="696"/>
      <c r="BY16" s="696"/>
      <c r="BZ16" s="696"/>
      <c r="CA16" s="696"/>
      <c r="CB16" s="736"/>
      <c r="CD16" s="654" t="s">
        <v>269</v>
      </c>
      <c r="CE16" s="655"/>
      <c r="CF16" s="655"/>
      <c r="CG16" s="655"/>
      <c r="CH16" s="655"/>
      <c r="CI16" s="655"/>
      <c r="CJ16" s="655"/>
      <c r="CK16" s="655"/>
      <c r="CL16" s="655"/>
      <c r="CM16" s="655"/>
      <c r="CN16" s="655"/>
      <c r="CO16" s="655"/>
      <c r="CP16" s="655"/>
      <c r="CQ16" s="656"/>
      <c r="CR16" s="657" t="s">
        <v>238</v>
      </c>
      <c r="CS16" s="658"/>
      <c r="CT16" s="658"/>
      <c r="CU16" s="658"/>
      <c r="CV16" s="658"/>
      <c r="CW16" s="658"/>
      <c r="CX16" s="658"/>
      <c r="CY16" s="659"/>
      <c r="CZ16" s="695" t="s">
        <v>127</v>
      </c>
      <c r="DA16" s="695"/>
      <c r="DB16" s="695"/>
      <c r="DC16" s="695"/>
      <c r="DD16" s="663" t="s">
        <v>127</v>
      </c>
      <c r="DE16" s="658"/>
      <c r="DF16" s="658"/>
      <c r="DG16" s="658"/>
      <c r="DH16" s="658"/>
      <c r="DI16" s="658"/>
      <c r="DJ16" s="658"/>
      <c r="DK16" s="658"/>
      <c r="DL16" s="658"/>
      <c r="DM16" s="658"/>
      <c r="DN16" s="658"/>
      <c r="DO16" s="658"/>
      <c r="DP16" s="659"/>
      <c r="DQ16" s="663" t="s">
        <v>127</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88433</v>
      </c>
      <c r="S17" s="658"/>
      <c r="T17" s="658"/>
      <c r="U17" s="658"/>
      <c r="V17" s="658"/>
      <c r="W17" s="658"/>
      <c r="X17" s="658"/>
      <c r="Y17" s="659"/>
      <c r="Z17" s="695">
        <v>1.3</v>
      </c>
      <c r="AA17" s="695"/>
      <c r="AB17" s="695"/>
      <c r="AC17" s="695"/>
      <c r="AD17" s="696">
        <v>88433</v>
      </c>
      <c r="AE17" s="696"/>
      <c r="AF17" s="696"/>
      <c r="AG17" s="696"/>
      <c r="AH17" s="696"/>
      <c r="AI17" s="696"/>
      <c r="AJ17" s="696"/>
      <c r="AK17" s="696"/>
      <c r="AL17" s="660">
        <v>2.2000000000000002</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238</v>
      </c>
      <c r="BH17" s="658"/>
      <c r="BI17" s="658"/>
      <c r="BJ17" s="658"/>
      <c r="BK17" s="658"/>
      <c r="BL17" s="658"/>
      <c r="BM17" s="658"/>
      <c r="BN17" s="659"/>
      <c r="BO17" s="695" t="s">
        <v>127</v>
      </c>
      <c r="BP17" s="695"/>
      <c r="BQ17" s="695"/>
      <c r="BR17" s="695"/>
      <c r="BS17" s="696" t="s">
        <v>238</v>
      </c>
      <c r="BT17" s="696"/>
      <c r="BU17" s="696"/>
      <c r="BV17" s="696"/>
      <c r="BW17" s="696"/>
      <c r="BX17" s="696"/>
      <c r="BY17" s="696"/>
      <c r="BZ17" s="696"/>
      <c r="CA17" s="696"/>
      <c r="CB17" s="736"/>
      <c r="CD17" s="654" t="s">
        <v>272</v>
      </c>
      <c r="CE17" s="655"/>
      <c r="CF17" s="655"/>
      <c r="CG17" s="655"/>
      <c r="CH17" s="655"/>
      <c r="CI17" s="655"/>
      <c r="CJ17" s="655"/>
      <c r="CK17" s="655"/>
      <c r="CL17" s="655"/>
      <c r="CM17" s="655"/>
      <c r="CN17" s="655"/>
      <c r="CO17" s="655"/>
      <c r="CP17" s="655"/>
      <c r="CQ17" s="656"/>
      <c r="CR17" s="657">
        <v>8634</v>
      </c>
      <c r="CS17" s="658"/>
      <c r="CT17" s="658"/>
      <c r="CU17" s="658"/>
      <c r="CV17" s="658"/>
      <c r="CW17" s="658"/>
      <c r="CX17" s="658"/>
      <c r="CY17" s="659"/>
      <c r="CZ17" s="695">
        <v>0.1</v>
      </c>
      <c r="DA17" s="695"/>
      <c r="DB17" s="695"/>
      <c r="DC17" s="695"/>
      <c r="DD17" s="663" t="s">
        <v>238</v>
      </c>
      <c r="DE17" s="658"/>
      <c r="DF17" s="658"/>
      <c r="DG17" s="658"/>
      <c r="DH17" s="658"/>
      <c r="DI17" s="658"/>
      <c r="DJ17" s="658"/>
      <c r="DK17" s="658"/>
      <c r="DL17" s="658"/>
      <c r="DM17" s="658"/>
      <c r="DN17" s="658"/>
      <c r="DO17" s="658"/>
      <c r="DP17" s="659"/>
      <c r="DQ17" s="663">
        <v>8634</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5460</v>
      </c>
      <c r="S18" s="658"/>
      <c r="T18" s="658"/>
      <c r="U18" s="658"/>
      <c r="V18" s="658"/>
      <c r="W18" s="658"/>
      <c r="X18" s="658"/>
      <c r="Y18" s="659"/>
      <c r="Z18" s="695">
        <v>0.1</v>
      </c>
      <c r="AA18" s="695"/>
      <c r="AB18" s="695"/>
      <c r="AC18" s="695"/>
      <c r="AD18" s="696">
        <v>5460</v>
      </c>
      <c r="AE18" s="696"/>
      <c r="AF18" s="696"/>
      <c r="AG18" s="696"/>
      <c r="AH18" s="696"/>
      <c r="AI18" s="696"/>
      <c r="AJ18" s="696"/>
      <c r="AK18" s="696"/>
      <c r="AL18" s="660">
        <v>0.1</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238</v>
      </c>
      <c r="BH18" s="658"/>
      <c r="BI18" s="658"/>
      <c r="BJ18" s="658"/>
      <c r="BK18" s="658"/>
      <c r="BL18" s="658"/>
      <c r="BM18" s="658"/>
      <c r="BN18" s="659"/>
      <c r="BO18" s="695" t="s">
        <v>238</v>
      </c>
      <c r="BP18" s="695"/>
      <c r="BQ18" s="695"/>
      <c r="BR18" s="695"/>
      <c r="BS18" s="696" t="s">
        <v>127</v>
      </c>
      <c r="BT18" s="696"/>
      <c r="BU18" s="696"/>
      <c r="BV18" s="696"/>
      <c r="BW18" s="696"/>
      <c r="BX18" s="696"/>
      <c r="BY18" s="696"/>
      <c r="BZ18" s="696"/>
      <c r="CA18" s="696"/>
      <c r="CB18" s="736"/>
      <c r="CD18" s="654" t="s">
        <v>275</v>
      </c>
      <c r="CE18" s="655"/>
      <c r="CF18" s="655"/>
      <c r="CG18" s="655"/>
      <c r="CH18" s="655"/>
      <c r="CI18" s="655"/>
      <c r="CJ18" s="655"/>
      <c r="CK18" s="655"/>
      <c r="CL18" s="655"/>
      <c r="CM18" s="655"/>
      <c r="CN18" s="655"/>
      <c r="CO18" s="655"/>
      <c r="CP18" s="655"/>
      <c r="CQ18" s="656"/>
      <c r="CR18" s="657" t="s">
        <v>127</v>
      </c>
      <c r="CS18" s="658"/>
      <c r="CT18" s="658"/>
      <c r="CU18" s="658"/>
      <c r="CV18" s="658"/>
      <c r="CW18" s="658"/>
      <c r="CX18" s="658"/>
      <c r="CY18" s="659"/>
      <c r="CZ18" s="695" t="s">
        <v>238</v>
      </c>
      <c r="DA18" s="695"/>
      <c r="DB18" s="695"/>
      <c r="DC18" s="695"/>
      <c r="DD18" s="663" t="s">
        <v>238</v>
      </c>
      <c r="DE18" s="658"/>
      <c r="DF18" s="658"/>
      <c r="DG18" s="658"/>
      <c r="DH18" s="658"/>
      <c r="DI18" s="658"/>
      <c r="DJ18" s="658"/>
      <c r="DK18" s="658"/>
      <c r="DL18" s="658"/>
      <c r="DM18" s="658"/>
      <c r="DN18" s="658"/>
      <c r="DO18" s="658"/>
      <c r="DP18" s="659"/>
      <c r="DQ18" s="663" t="s">
        <v>127</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5095</v>
      </c>
      <c r="S19" s="658"/>
      <c r="T19" s="658"/>
      <c r="U19" s="658"/>
      <c r="V19" s="658"/>
      <c r="W19" s="658"/>
      <c r="X19" s="658"/>
      <c r="Y19" s="659"/>
      <c r="Z19" s="695">
        <v>0.1</v>
      </c>
      <c r="AA19" s="695"/>
      <c r="AB19" s="695"/>
      <c r="AC19" s="695"/>
      <c r="AD19" s="696">
        <v>5095</v>
      </c>
      <c r="AE19" s="696"/>
      <c r="AF19" s="696"/>
      <c r="AG19" s="696"/>
      <c r="AH19" s="696"/>
      <c r="AI19" s="696"/>
      <c r="AJ19" s="696"/>
      <c r="AK19" s="696"/>
      <c r="AL19" s="660">
        <v>0.1</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791</v>
      </c>
      <c r="BH19" s="658"/>
      <c r="BI19" s="658"/>
      <c r="BJ19" s="658"/>
      <c r="BK19" s="658"/>
      <c r="BL19" s="658"/>
      <c r="BM19" s="658"/>
      <c r="BN19" s="659"/>
      <c r="BO19" s="695">
        <v>0</v>
      </c>
      <c r="BP19" s="695"/>
      <c r="BQ19" s="695"/>
      <c r="BR19" s="695"/>
      <c r="BS19" s="696" t="s">
        <v>238</v>
      </c>
      <c r="BT19" s="696"/>
      <c r="BU19" s="696"/>
      <c r="BV19" s="696"/>
      <c r="BW19" s="696"/>
      <c r="BX19" s="696"/>
      <c r="BY19" s="696"/>
      <c r="BZ19" s="696"/>
      <c r="CA19" s="696"/>
      <c r="CB19" s="736"/>
      <c r="CD19" s="654" t="s">
        <v>278</v>
      </c>
      <c r="CE19" s="655"/>
      <c r="CF19" s="655"/>
      <c r="CG19" s="655"/>
      <c r="CH19" s="655"/>
      <c r="CI19" s="655"/>
      <c r="CJ19" s="655"/>
      <c r="CK19" s="655"/>
      <c r="CL19" s="655"/>
      <c r="CM19" s="655"/>
      <c r="CN19" s="655"/>
      <c r="CO19" s="655"/>
      <c r="CP19" s="655"/>
      <c r="CQ19" s="656"/>
      <c r="CR19" s="657" t="s">
        <v>127</v>
      </c>
      <c r="CS19" s="658"/>
      <c r="CT19" s="658"/>
      <c r="CU19" s="658"/>
      <c r="CV19" s="658"/>
      <c r="CW19" s="658"/>
      <c r="CX19" s="658"/>
      <c r="CY19" s="659"/>
      <c r="CZ19" s="695" t="s">
        <v>238</v>
      </c>
      <c r="DA19" s="695"/>
      <c r="DB19" s="695"/>
      <c r="DC19" s="695"/>
      <c r="DD19" s="663" t="s">
        <v>238</v>
      </c>
      <c r="DE19" s="658"/>
      <c r="DF19" s="658"/>
      <c r="DG19" s="658"/>
      <c r="DH19" s="658"/>
      <c r="DI19" s="658"/>
      <c r="DJ19" s="658"/>
      <c r="DK19" s="658"/>
      <c r="DL19" s="658"/>
      <c r="DM19" s="658"/>
      <c r="DN19" s="658"/>
      <c r="DO19" s="658"/>
      <c r="DP19" s="659"/>
      <c r="DQ19" s="663" t="s">
        <v>238</v>
      </c>
      <c r="DR19" s="658"/>
      <c r="DS19" s="658"/>
      <c r="DT19" s="658"/>
      <c r="DU19" s="658"/>
      <c r="DV19" s="658"/>
      <c r="DW19" s="658"/>
      <c r="DX19" s="658"/>
      <c r="DY19" s="658"/>
      <c r="DZ19" s="658"/>
      <c r="EA19" s="658"/>
      <c r="EB19" s="658"/>
      <c r="EC19" s="694"/>
    </row>
    <row r="20" spans="2:133" ht="11.25" customHeight="1" x14ac:dyDescent="0.15">
      <c r="B20" s="724" t="s">
        <v>279</v>
      </c>
      <c r="C20" s="725"/>
      <c r="D20" s="725"/>
      <c r="E20" s="725"/>
      <c r="F20" s="725"/>
      <c r="G20" s="725"/>
      <c r="H20" s="725"/>
      <c r="I20" s="725"/>
      <c r="J20" s="725"/>
      <c r="K20" s="725"/>
      <c r="L20" s="725"/>
      <c r="M20" s="725"/>
      <c r="N20" s="725"/>
      <c r="O20" s="725"/>
      <c r="P20" s="725"/>
      <c r="Q20" s="726"/>
      <c r="R20" s="657">
        <v>365</v>
      </c>
      <c r="S20" s="658"/>
      <c r="T20" s="658"/>
      <c r="U20" s="658"/>
      <c r="V20" s="658"/>
      <c r="W20" s="658"/>
      <c r="X20" s="658"/>
      <c r="Y20" s="659"/>
      <c r="Z20" s="695">
        <v>0</v>
      </c>
      <c r="AA20" s="695"/>
      <c r="AB20" s="695"/>
      <c r="AC20" s="695"/>
      <c r="AD20" s="696">
        <v>365</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791</v>
      </c>
      <c r="BH20" s="658"/>
      <c r="BI20" s="658"/>
      <c r="BJ20" s="658"/>
      <c r="BK20" s="658"/>
      <c r="BL20" s="658"/>
      <c r="BM20" s="658"/>
      <c r="BN20" s="659"/>
      <c r="BO20" s="695">
        <v>0</v>
      </c>
      <c r="BP20" s="695"/>
      <c r="BQ20" s="695"/>
      <c r="BR20" s="695"/>
      <c r="BS20" s="696" t="s">
        <v>127</v>
      </c>
      <c r="BT20" s="696"/>
      <c r="BU20" s="696"/>
      <c r="BV20" s="696"/>
      <c r="BW20" s="696"/>
      <c r="BX20" s="696"/>
      <c r="BY20" s="696"/>
      <c r="BZ20" s="696"/>
      <c r="CA20" s="696"/>
      <c r="CB20" s="736"/>
      <c r="CD20" s="654" t="s">
        <v>281</v>
      </c>
      <c r="CE20" s="655"/>
      <c r="CF20" s="655"/>
      <c r="CG20" s="655"/>
      <c r="CH20" s="655"/>
      <c r="CI20" s="655"/>
      <c r="CJ20" s="655"/>
      <c r="CK20" s="655"/>
      <c r="CL20" s="655"/>
      <c r="CM20" s="655"/>
      <c r="CN20" s="655"/>
      <c r="CO20" s="655"/>
      <c r="CP20" s="655"/>
      <c r="CQ20" s="656"/>
      <c r="CR20" s="657">
        <v>5770929</v>
      </c>
      <c r="CS20" s="658"/>
      <c r="CT20" s="658"/>
      <c r="CU20" s="658"/>
      <c r="CV20" s="658"/>
      <c r="CW20" s="658"/>
      <c r="CX20" s="658"/>
      <c r="CY20" s="659"/>
      <c r="CZ20" s="695">
        <v>100</v>
      </c>
      <c r="DA20" s="695"/>
      <c r="DB20" s="695"/>
      <c r="DC20" s="695"/>
      <c r="DD20" s="663">
        <v>1148005</v>
      </c>
      <c r="DE20" s="658"/>
      <c r="DF20" s="658"/>
      <c r="DG20" s="658"/>
      <c r="DH20" s="658"/>
      <c r="DI20" s="658"/>
      <c r="DJ20" s="658"/>
      <c r="DK20" s="658"/>
      <c r="DL20" s="658"/>
      <c r="DM20" s="658"/>
      <c r="DN20" s="658"/>
      <c r="DO20" s="658"/>
      <c r="DP20" s="659"/>
      <c r="DQ20" s="663">
        <v>4023174</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96832</v>
      </c>
      <c r="S21" s="658"/>
      <c r="T21" s="658"/>
      <c r="U21" s="658"/>
      <c r="V21" s="658"/>
      <c r="W21" s="658"/>
      <c r="X21" s="658"/>
      <c r="Y21" s="659"/>
      <c r="Z21" s="695">
        <v>1.4</v>
      </c>
      <c r="AA21" s="695"/>
      <c r="AB21" s="695"/>
      <c r="AC21" s="695"/>
      <c r="AD21" s="696">
        <v>33730</v>
      </c>
      <c r="AE21" s="696"/>
      <c r="AF21" s="696"/>
      <c r="AG21" s="696"/>
      <c r="AH21" s="696"/>
      <c r="AI21" s="696"/>
      <c r="AJ21" s="696"/>
      <c r="AK21" s="696"/>
      <c r="AL21" s="660">
        <v>0.9</v>
      </c>
      <c r="AM21" s="661"/>
      <c r="AN21" s="661"/>
      <c r="AO21" s="697"/>
      <c r="AP21" s="654" t="s">
        <v>283</v>
      </c>
      <c r="AQ21" s="734"/>
      <c r="AR21" s="734"/>
      <c r="AS21" s="734"/>
      <c r="AT21" s="734"/>
      <c r="AU21" s="734"/>
      <c r="AV21" s="734"/>
      <c r="AW21" s="734"/>
      <c r="AX21" s="734"/>
      <c r="AY21" s="734"/>
      <c r="AZ21" s="734"/>
      <c r="BA21" s="734"/>
      <c r="BB21" s="734"/>
      <c r="BC21" s="734"/>
      <c r="BD21" s="734"/>
      <c r="BE21" s="734"/>
      <c r="BF21" s="735"/>
      <c r="BG21" s="657">
        <v>791</v>
      </c>
      <c r="BH21" s="658"/>
      <c r="BI21" s="658"/>
      <c r="BJ21" s="658"/>
      <c r="BK21" s="658"/>
      <c r="BL21" s="658"/>
      <c r="BM21" s="658"/>
      <c r="BN21" s="659"/>
      <c r="BO21" s="695">
        <v>0</v>
      </c>
      <c r="BP21" s="695"/>
      <c r="BQ21" s="695"/>
      <c r="BR21" s="695"/>
      <c r="BS21" s="696" t="s">
        <v>238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33730</v>
      </c>
      <c r="S22" s="658"/>
      <c r="T22" s="658"/>
      <c r="U22" s="658"/>
      <c r="V22" s="658"/>
      <c r="W22" s="658"/>
      <c r="X22" s="658"/>
      <c r="Y22" s="659"/>
      <c r="Z22" s="695">
        <v>0.5</v>
      </c>
      <c r="AA22" s="695"/>
      <c r="AB22" s="695"/>
      <c r="AC22" s="695"/>
      <c r="AD22" s="696">
        <v>33730</v>
      </c>
      <c r="AE22" s="696"/>
      <c r="AF22" s="696"/>
      <c r="AG22" s="696"/>
      <c r="AH22" s="696"/>
      <c r="AI22" s="696"/>
      <c r="AJ22" s="696"/>
      <c r="AK22" s="696"/>
      <c r="AL22" s="660">
        <v>0.9</v>
      </c>
      <c r="AM22" s="661"/>
      <c r="AN22" s="661"/>
      <c r="AO22" s="697"/>
      <c r="AP22" s="654" t="s">
        <v>285</v>
      </c>
      <c r="AQ22" s="734"/>
      <c r="AR22" s="734"/>
      <c r="AS22" s="734"/>
      <c r="AT22" s="734"/>
      <c r="AU22" s="734"/>
      <c r="AV22" s="734"/>
      <c r="AW22" s="734"/>
      <c r="AX22" s="734"/>
      <c r="AY22" s="734"/>
      <c r="AZ22" s="734"/>
      <c r="BA22" s="734"/>
      <c r="BB22" s="734"/>
      <c r="BC22" s="734"/>
      <c r="BD22" s="734"/>
      <c r="BE22" s="734"/>
      <c r="BF22" s="735"/>
      <c r="BG22" s="657" t="s">
        <v>238</v>
      </c>
      <c r="BH22" s="658"/>
      <c r="BI22" s="658"/>
      <c r="BJ22" s="658"/>
      <c r="BK22" s="658"/>
      <c r="BL22" s="658"/>
      <c r="BM22" s="658"/>
      <c r="BN22" s="659"/>
      <c r="BO22" s="695" t="s">
        <v>127</v>
      </c>
      <c r="BP22" s="695"/>
      <c r="BQ22" s="695"/>
      <c r="BR22" s="695"/>
      <c r="BS22" s="696" t="s">
        <v>127</v>
      </c>
      <c r="BT22" s="696"/>
      <c r="BU22" s="696"/>
      <c r="BV22" s="696"/>
      <c r="BW22" s="696"/>
      <c r="BX22" s="696"/>
      <c r="BY22" s="696"/>
      <c r="BZ22" s="696"/>
      <c r="CA22" s="696"/>
      <c r="CB22" s="736"/>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287</v>
      </c>
      <c r="C23" s="655"/>
      <c r="D23" s="655"/>
      <c r="E23" s="655"/>
      <c r="F23" s="655"/>
      <c r="G23" s="655"/>
      <c r="H23" s="655"/>
      <c r="I23" s="655"/>
      <c r="J23" s="655"/>
      <c r="K23" s="655"/>
      <c r="L23" s="655"/>
      <c r="M23" s="655"/>
      <c r="N23" s="655"/>
      <c r="O23" s="655"/>
      <c r="P23" s="655"/>
      <c r="Q23" s="656"/>
      <c r="R23" s="657">
        <v>63102</v>
      </c>
      <c r="S23" s="658"/>
      <c r="T23" s="658"/>
      <c r="U23" s="658"/>
      <c r="V23" s="658"/>
      <c r="W23" s="658"/>
      <c r="X23" s="658"/>
      <c r="Y23" s="659"/>
      <c r="Z23" s="695">
        <v>0.9</v>
      </c>
      <c r="AA23" s="695"/>
      <c r="AB23" s="695"/>
      <c r="AC23" s="695"/>
      <c r="AD23" s="696" t="s">
        <v>127</v>
      </c>
      <c r="AE23" s="696"/>
      <c r="AF23" s="696"/>
      <c r="AG23" s="696"/>
      <c r="AH23" s="696"/>
      <c r="AI23" s="696"/>
      <c r="AJ23" s="696"/>
      <c r="AK23" s="696"/>
      <c r="AL23" s="660" t="s">
        <v>127</v>
      </c>
      <c r="AM23" s="661"/>
      <c r="AN23" s="661"/>
      <c r="AO23" s="697"/>
      <c r="AP23" s="654" t="s">
        <v>288</v>
      </c>
      <c r="AQ23" s="734"/>
      <c r="AR23" s="734"/>
      <c r="AS23" s="734"/>
      <c r="AT23" s="734"/>
      <c r="AU23" s="734"/>
      <c r="AV23" s="734"/>
      <c r="AW23" s="734"/>
      <c r="AX23" s="734"/>
      <c r="AY23" s="734"/>
      <c r="AZ23" s="734"/>
      <c r="BA23" s="734"/>
      <c r="BB23" s="734"/>
      <c r="BC23" s="734"/>
      <c r="BD23" s="734"/>
      <c r="BE23" s="734"/>
      <c r="BF23" s="735"/>
      <c r="BG23" s="657" t="s">
        <v>127</v>
      </c>
      <c r="BH23" s="658"/>
      <c r="BI23" s="658"/>
      <c r="BJ23" s="658"/>
      <c r="BK23" s="658"/>
      <c r="BL23" s="658"/>
      <c r="BM23" s="658"/>
      <c r="BN23" s="659"/>
      <c r="BO23" s="695" t="s">
        <v>238</v>
      </c>
      <c r="BP23" s="695"/>
      <c r="BQ23" s="695"/>
      <c r="BR23" s="695"/>
      <c r="BS23" s="696" t="s">
        <v>127</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15">
      <c r="B24" s="654" t="s">
        <v>294</v>
      </c>
      <c r="C24" s="655"/>
      <c r="D24" s="655"/>
      <c r="E24" s="655"/>
      <c r="F24" s="655"/>
      <c r="G24" s="655"/>
      <c r="H24" s="655"/>
      <c r="I24" s="655"/>
      <c r="J24" s="655"/>
      <c r="K24" s="655"/>
      <c r="L24" s="655"/>
      <c r="M24" s="655"/>
      <c r="N24" s="655"/>
      <c r="O24" s="655"/>
      <c r="P24" s="655"/>
      <c r="Q24" s="656"/>
      <c r="R24" s="657" t="s">
        <v>238</v>
      </c>
      <c r="S24" s="658"/>
      <c r="T24" s="658"/>
      <c r="U24" s="658"/>
      <c r="V24" s="658"/>
      <c r="W24" s="658"/>
      <c r="X24" s="658"/>
      <c r="Y24" s="659"/>
      <c r="Z24" s="695" t="s">
        <v>127</v>
      </c>
      <c r="AA24" s="695"/>
      <c r="AB24" s="695"/>
      <c r="AC24" s="695"/>
      <c r="AD24" s="696" t="s">
        <v>238</v>
      </c>
      <c r="AE24" s="696"/>
      <c r="AF24" s="696"/>
      <c r="AG24" s="696"/>
      <c r="AH24" s="696"/>
      <c r="AI24" s="696"/>
      <c r="AJ24" s="696"/>
      <c r="AK24" s="696"/>
      <c r="AL24" s="660" t="s">
        <v>238</v>
      </c>
      <c r="AM24" s="661"/>
      <c r="AN24" s="661"/>
      <c r="AO24" s="697"/>
      <c r="AP24" s="654" t="s">
        <v>295</v>
      </c>
      <c r="AQ24" s="734"/>
      <c r="AR24" s="734"/>
      <c r="AS24" s="734"/>
      <c r="AT24" s="734"/>
      <c r="AU24" s="734"/>
      <c r="AV24" s="734"/>
      <c r="AW24" s="734"/>
      <c r="AX24" s="734"/>
      <c r="AY24" s="734"/>
      <c r="AZ24" s="734"/>
      <c r="BA24" s="734"/>
      <c r="BB24" s="734"/>
      <c r="BC24" s="734"/>
      <c r="BD24" s="734"/>
      <c r="BE24" s="734"/>
      <c r="BF24" s="735"/>
      <c r="BG24" s="657" t="s">
        <v>127</v>
      </c>
      <c r="BH24" s="658"/>
      <c r="BI24" s="658"/>
      <c r="BJ24" s="658"/>
      <c r="BK24" s="658"/>
      <c r="BL24" s="658"/>
      <c r="BM24" s="658"/>
      <c r="BN24" s="659"/>
      <c r="BO24" s="695" t="s">
        <v>127</v>
      </c>
      <c r="BP24" s="695"/>
      <c r="BQ24" s="695"/>
      <c r="BR24" s="695"/>
      <c r="BS24" s="696" t="s">
        <v>238</v>
      </c>
      <c r="BT24" s="696"/>
      <c r="BU24" s="696"/>
      <c r="BV24" s="696"/>
      <c r="BW24" s="696"/>
      <c r="BX24" s="696"/>
      <c r="BY24" s="696"/>
      <c r="BZ24" s="696"/>
      <c r="CA24" s="696"/>
      <c r="CB24" s="736"/>
      <c r="CD24" s="715" t="s">
        <v>296</v>
      </c>
      <c r="CE24" s="716"/>
      <c r="CF24" s="716"/>
      <c r="CG24" s="716"/>
      <c r="CH24" s="716"/>
      <c r="CI24" s="716"/>
      <c r="CJ24" s="716"/>
      <c r="CK24" s="716"/>
      <c r="CL24" s="716"/>
      <c r="CM24" s="716"/>
      <c r="CN24" s="716"/>
      <c r="CO24" s="716"/>
      <c r="CP24" s="716"/>
      <c r="CQ24" s="717"/>
      <c r="CR24" s="712">
        <v>1456536</v>
      </c>
      <c r="CS24" s="713"/>
      <c r="CT24" s="713"/>
      <c r="CU24" s="713"/>
      <c r="CV24" s="713"/>
      <c r="CW24" s="713"/>
      <c r="CX24" s="713"/>
      <c r="CY24" s="738"/>
      <c r="CZ24" s="739">
        <v>25.2</v>
      </c>
      <c r="DA24" s="721"/>
      <c r="DB24" s="721"/>
      <c r="DC24" s="741"/>
      <c r="DD24" s="737">
        <v>1103334</v>
      </c>
      <c r="DE24" s="713"/>
      <c r="DF24" s="713"/>
      <c r="DG24" s="713"/>
      <c r="DH24" s="713"/>
      <c r="DI24" s="713"/>
      <c r="DJ24" s="713"/>
      <c r="DK24" s="738"/>
      <c r="DL24" s="737">
        <v>1086545</v>
      </c>
      <c r="DM24" s="713"/>
      <c r="DN24" s="713"/>
      <c r="DO24" s="713"/>
      <c r="DP24" s="713"/>
      <c r="DQ24" s="713"/>
      <c r="DR24" s="713"/>
      <c r="DS24" s="713"/>
      <c r="DT24" s="713"/>
      <c r="DU24" s="713"/>
      <c r="DV24" s="738"/>
      <c r="DW24" s="739">
        <v>27.5</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4009122</v>
      </c>
      <c r="S25" s="658"/>
      <c r="T25" s="658"/>
      <c r="U25" s="658"/>
      <c r="V25" s="658"/>
      <c r="W25" s="658"/>
      <c r="X25" s="658"/>
      <c r="Y25" s="659"/>
      <c r="Z25" s="695">
        <v>58.2</v>
      </c>
      <c r="AA25" s="695"/>
      <c r="AB25" s="695"/>
      <c r="AC25" s="695"/>
      <c r="AD25" s="696">
        <v>3946020</v>
      </c>
      <c r="AE25" s="696"/>
      <c r="AF25" s="696"/>
      <c r="AG25" s="696"/>
      <c r="AH25" s="696"/>
      <c r="AI25" s="696"/>
      <c r="AJ25" s="696"/>
      <c r="AK25" s="696"/>
      <c r="AL25" s="660">
        <v>99.8</v>
      </c>
      <c r="AM25" s="661"/>
      <c r="AN25" s="661"/>
      <c r="AO25" s="697"/>
      <c r="AP25" s="654" t="s">
        <v>298</v>
      </c>
      <c r="AQ25" s="734"/>
      <c r="AR25" s="734"/>
      <c r="AS25" s="734"/>
      <c r="AT25" s="734"/>
      <c r="AU25" s="734"/>
      <c r="AV25" s="734"/>
      <c r="AW25" s="734"/>
      <c r="AX25" s="734"/>
      <c r="AY25" s="734"/>
      <c r="AZ25" s="734"/>
      <c r="BA25" s="734"/>
      <c r="BB25" s="734"/>
      <c r="BC25" s="734"/>
      <c r="BD25" s="734"/>
      <c r="BE25" s="734"/>
      <c r="BF25" s="735"/>
      <c r="BG25" s="657" t="s">
        <v>127</v>
      </c>
      <c r="BH25" s="658"/>
      <c r="BI25" s="658"/>
      <c r="BJ25" s="658"/>
      <c r="BK25" s="658"/>
      <c r="BL25" s="658"/>
      <c r="BM25" s="658"/>
      <c r="BN25" s="659"/>
      <c r="BO25" s="695" t="s">
        <v>238</v>
      </c>
      <c r="BP25" s="695"/>
      <c r="BQ25" s="695"/>
      <c r="BR25" s="695"/>
      <c r="BS25" s="696" t="s">
        <v>127</v>
      </c>
      <c r="BT25" s="696"/>
      <c r="BU25" s="696"/>
      <c r="BV25" s="696"/>
      <c r="BW25" s="696"/>
      <c r="BX25" s="696"/>
      <c r="BY25" s="696"/>
      <c r="BZ25" s="696"/>
      <c r="CA25" s="696"/>
      <c r="CB25" s="736"/>
      <c r="CD25" s="654" t="s">
        <v>299</v>
      </c>
      <c r="CE25" s="655"/>
      <c r="CF25" s="655"/>
      <c r="CG25" s="655"/>
      <c r="CH25" s="655"/>
      <c r="CI25" s="655"/>
      <c r="CJ25" s="655"/>
      <c r="CK25" s="655"/>
      <c r="CL25" s="655"/>
      <c r="CM25" s="655"/>
      <c r="CN25" s="655"/>
      <c r="CO25" s="655"/>
      <c r="CP25" s="655"/>
      <c r="CQ25" s="656"/>
      <c r="CR25" s="657">
        <v>998845</v>
      </c>
      <c r="CS25" s="670"/>
      <c r="CT25" s="670"/>
      <c r="CU25" s="670"/>
      <c r="CV25" s="670"/>
      <c r="CW25" s="670"/>
      <c r="CX25" s="670"/>
      <c r="CY25" s="671"/>
      <c r="CZ25" s="660">
        <v>17.3</v>
      </c>
      <c r="DA25" s="672"/>
      <c r="DB25" s="672"/>
      <c r="DC25" s="673"/>
      <c r="DD25" s="663">
        <v>948814</v>
      </c>
      <c r="DE25" s="670"/>
      <c r="DF25" s="670"/>
      <c r="DG25" s="670"/>
      <c r="DH25" s="670"/>
      <c r="DI25" s="670"/>
      <c r="DJ25" s="670"/>
      <c r="DK25" s="671"/>
      <c r="DL25" s="663">
        <v>941495</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t="s">
        <v>238</v>
      </c>
      <c r="S26" s="658"/>
      <c r="T26" s="658"/>
      <c r="U26" s="658"/>
      <c r="V26" s="658"/>
      <c r="W26" s="658"/>
      <c r="X26" s="658"/>
      <c r="Y26" s="659"/>
      <c r="Z26" s="695" t="s">
        <v>127</v>
      </c>
      <c r="AA26" s="695"/>
      <c r="AB26" s="695"/>
      <c r="AC26" s="695"/>
      <c r="AD26" s="696" t="s">
        <v>238</v>
      </c>
      <c r="AE26" s="696"/>
      <c r="AF26" s="696"/>
      <c r="AG26" s="696"/>
      <c r="AH26" s="696"/>
      <c r="AI26" s="696"/>
      <c r="AJ26" s="696"/>
      <c r="AK26" s="696"/>
      <c r="AL26" s="660" t="s">
        <v>238</v>
      </c>
      <c r="AM26" s="661"/>
      <c r="AN26" s="661"/>
      <c r="AO26" s="697"/>
      <c r="AP26" s="654" t="s">
        <v>301</v>
      </c>
      <c r="AQ26" s="734"/>
      <c r="AR26" s="734"/>
      <c r="AS26" s="734"/>
      <c r="AT26" s="734"/>
      <c r="AU26" s="734"/>
      <c r="AV26" s="734"/>
      <c r="AW26" s="734"/>
      <c r="AX26" s="734"/>
      <c r="AY26" s="734"/>
      <c r="AZ26" s="734"/>
      <c r="BA26" s="734"/>
      <c r="BB26" s="734"/>
      <c r="BC26" s="734"/>
      <c r="BD26" s="734"/>
      <c r="BE26" s="734"/>
      <c r="BF26" s="735"/>
      <c r="BG26" s="657" t="s">
        <v>127</v>
      </c>
      <c r="BH26" s="658"/>
      <c r="BI26" s="658"/>
      <c r="BJ26" s="658"/>
      <c r="BK26" s="658"/>
      <c r="BL26" s="658"/>
      <c r="BM26" s="658"/>
      <c r="BN26" s="659"/>
      <c r="BO26" s="695" t="s">
        <v>238</v>
      </c>
      <c r="BP26" s="695"/>
      <c r="BQ26" s="695"/>
      <c r="BR26" s="695"/>
      <c r="BS26" s="696" t="s">
        <v>127</v>
      </c>
      <c r="BT26" s="696"/>
      <c r="BU26" s="696"/>
      <c r="BV26" s="696"/>
      <c r="BW26" s="696"/>
      <c r="BX26" s="696"/>
      <c r="BY26" s="696"/>
      <c r="BZ26" s="696"/>
      <c r="CA26" s="696"/>
      <c r="CB26" s="736"/>
      <c r="CD26" s="654" t="s">
        <v>302</v>
      </c>
      <c r="CE26" s="655"/>
      <c r="CF26" s="655"/>
      <c r="CG26" s="655"/>
      <c r="CH26" s="655"/>
      <c r="CI26" s="655"/>
      <c r="CJ26" s="655"/>
      <c r="CK26" s="655"/>
      <c r="CL26" s="655"/>
      <c r="CM26" s="655"/>
      <c r="CN26" s="655"/>
      <c r="CO26" s="655"/>
      <c r="CP26" s="655"/>
      <c r="CQ26" s="656"/>
      <c r="CR26" s="657">
        <v>535932</v>
      </c>
      <c r="CS26" s="658"/>
      <c r="CT26" s="658"/>
      <c r="CU26" s="658"/>
      <c r="CV26" s="658"/>
      <c r="CW26" s="658"/>
      <c r="CX26" s="658"/>
      <c r="CY26" s="659"/>
      <c r="CZ26" s="660">
        <v>9.3000000000000007</v>
      </c>
      <c r="DA26" s="672"/>
      <c r="DB26" s="672"/>
      <c r="DC26" s="673"/>
      <c r="DD26" s="663">
        <v>497558</v>
      </c>
      <c r="DE26" s="658"/>
      <c r="DF26" s="658"/>
      <c r="DG26" s="658"/>
      <c r="DH26" s="658"/>
      <c r="DI26" s="658"/>
      <c r="DJ26" s="658"/>
      <c r="DK26" s="659"/>
      <c r="DL26" s="663" t="s">
        <v>238</v>
      </c>
      <c r="DM26" s="658"/>
      <c r="DN26" s="658"/>
      <c r="DO26" s="658"/>
      <c r="DP26" s="658"/>
      <c r="DQ26" s="658"/>
      <c r="DR26" s="658"/>
      <c r="DS26" s="658"/>
      <c r="DT26" s="658"/>
      <c r="DU26" s="658"/>
      <c r="DV26" s="659"/>
      <c r="DW26" s="660" t="s">
        <v>127</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11301</v>
      </c>
      <c r="S27" s="658"/>
      <c r="T27" s="658"/>
      <c r="U27" s="658"/>
      <c r="V27" s="658"/>
      <c r="W27" s="658"/>
      <c r="X27" s="658"/>
      <c r="Y27" s="659"/>
      <c r="Z27" s="695">
        <v>0.2</v>
      </c>
      <c r="AA27" s="695"/>
      <c r="AB27" s="695"/>
      <c r="AC27" s="695"/>
      <c r="AD27" s="696" t="s">
        <v>127</v>
      </c>
      <c r="AE27" s="696"/>
      <c r="AF27" s="696"/>
      <c r="AG27" s="696"/>
      <c r="AH27" s="696"/>
      <c r="AI27" s="696"/>
      <c r="AJ27" s="696"/>
      <c r="AK27" s="696"/>
      <c r="AL27" s="660" t="s">
        <v>127</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3490885</v>
      </c>
      <c r="BH27" s="658"/>
      <c r="BI27" s="658"/>
      <c r="BJ27" s="658"/>
      <c r="BK27" s="658"/>
      <c r="BL27" s="658"/>
      <c r="BM27" s="658"/>
      <c r="BN27" s="659"/>
      <c r="BO27" s="695">
        <v>100</v>
      </c>
      <c r="BP27" s="695"/>
      <c r="BQ27" s="695"/>
      <c r="BR27" s="695"/>
      <c r="BS27" s="696" t="s">
        <v>127</v>
      </c>
      <c r="BT27" s="696"/>
      <c r="BU27" s="696"/>
      <c r="BV27" s="696"/>
      <c r="BW27" s="696"/>
      <c r="BX27" s="696"/>
      <c r="BY27" s="696"/>
      <c r="BZ27" s="696"/>
      <c r="CA27" s="696"/>
      <c r="CB27" s="736"/>
      <c r="CD27" s="654" t="s">
        <v>305</v>
      </c>
      <c r="CE27" s="655"/>
      <c r="CF27" s="655"/>
      <c r="CG27" s="655"/>
      <c r="CH27" s="655"/>
      <c r="CI27" s="655"/>
      <c r="CJ27" s="655"/>
      <c r="CK27" s="655"/>
      <c r="CL27" s="655"/>
      <c r="CM27" s="655"/>
      <c r="CN27" s="655"/>
      <c r="CO27" s="655"/>
      <c r="CP27" s="655"/>
      <c r="CQ27" s="656"/>
      <c r="CR27" s="657">
        <v>449057</v>
      </c>
      <c r="CS27" s="670"/>
      <c r="CT27" s="670"/>
      <c r="CU27" s="670"/>
      <c r="CV27" s="670"/>
      <c r="CW27" s="670"/>
      <c r="CX27" s="670"/>
      <c r="CY27" s="671"/>
      <c r="CZ27" s="660">
        <v>7.8</v>
      </c>
      <c r="DA27" s="672"/>
      <c r="DB27" s="672"/>
      <c r="DC27" s="673"/>
      <c r="DD27" s="663">
        <v>145886</v>
      </c>
      <c r="DE27" s="670"/>
      <c r="DF27" s="670"/>
      <c r="DG27" s="670"/>
      <c r="DH27" s="670"/>
      <c r="DI27" s="670"/>
      <c r="DJ27" s="670"/>
      <c r="DK27" s="671"/>
      <c r="DL27" s="663">
        <v>136416</v>
      </c>
      <c r="DM27" s="670"/>
      <c r="DN27" s="670"/>
      <c r="DO27" s="670"/>
      <c r="DP27" s="670"/>
      <c r="DQ27" s="670"/>
      <c r="DR27" s="670"/>
      <c r="DS27" s="670"/>
      <c r="DT27" s="670"/>
      <c r="DU27" s="670"/>
      <c r="DV27" s="671"/>
      <c r="DW27" s="660">
        <v>3.4</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26204</v>
      </c>
      <c r="S28" s="658"/>
      <c r="T28" s="658"/>
      <c r="U28" s="658"/>
      <c r="V28" s="658"/>
      <c r="W28" s="658"/>
      <c r="X28" s="658"/>
      <c r="Y28" s="659"/>
      <c r="Z28" s="695">
        <v>0.4</v>
      </c>
      <c r="AA28" s="695"/>
      <c r="AB28" s="695"/>
      <c r="AC28" s="695"/>
      <c r="AD28" s="696">
        <v>254</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8634</v>
      </c>
      <c r="CS28" s="658"/>
      <c r="CT28" s="658"/>
      <c r="CU28" s="658"/>
      <c r="CV28" s="658"/>
      <c r="CW28" s="658"/>
      <c r="CX28" s="658"/>
      <c r="CY28" s="659"/>
      <c r="CZ28" s="660">
        <v>0.1</v>
      </c>
      <c r="DA28" s="672"/>
      <c r="DB28" s="672"/>
      <c r="DC28" s="673"/>
      <c r="DD28" s="663">
        <v>8634</v>
      </c>
      <c r="DE28" s="658"/>
      <c r="DF28" s="658"/>
      <c r="DG28" s="658"/>
      <c r="DH28" s="658"/>
      <c r="DI28" s="658"/>
      <c r="DJ28" s="658"/>
      <c r="DK28" s="659"/>
      <c r="DL28" s="663">
        <v>8634</v>
      </c>
      <c r="DM28" s="658"/>
      <c r="DN28" s="658"/>
      <c r="DO28" s="658"/>
      <c r="DP28" s="658"/>
      <c r="DQ28" s="658"/>
      <c r="DR28" s="658"/>
      <c r="DS28" s="658"/>
      <c r="DT28" s="658"/>
      <c r="DU28" s="658"/>
      <c r="DV28" s="659"/>
      <c r="DW28" s="660">
        <v>0.2</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7454</v>
      </c>
      <c r="S29" s="658"/>
      <c r="T29" s="658"/>
      <c r="U29" s="658"/>
      <c r="V29" s="658"/>
      <c r="W29" s="658"/>
      <c r="X29" s="658"/>
      <c r="Y29" s="659"/>
      <c r="Z29" s="695">
        <v>0.1</v>
      </c>
      <c r="AA29" s="695"/>
      <c r="AB29" s="695"/>
      <c r="AC29" s="695"/>
      <c r="AD29" s="696">
        <v>51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309</v>
      </c>
      <c r="CE29" s="677"/>
      <c r="CF29" s="654" t="s">
        <v>70</v>
      </c>
      <c r="CG29" s="655"/>
      <c r="CH29" s="655"/>
      <c r="CI29" s="655"/>
      <c r="CJ29" s="655"/>
      <c r="CK29" s="655"/>
      <c r="CL29" s="655"/>
      <c r="CM29" s="655"/>
      <c r="CN29" s="655"/>
      <c r="CO29" s="655"/>
      <c r="CP29" s="655"/>
      <c r="CQ29" s="656"/>
      <c r="CR29" s="657">
        <v>8634</v>
      </c>
      <c r="CS29" s="670"/>
      <c r="CT29" s="670"/>
      <c r="CU29" s="670"/>
      <c r="CV29" s="670"/>
      <c r="CW29" s="670"/>
      <c r="CX29" s="670"/>
      <c r="CY29" s="671"/>
      <c r="CZ29" s="660">
        <v>0.1</v>
      </c>
      <c r="DA29" s="672"/>
      <c r="DB29" s="672"/>
      <c r="DC29" s="673"/>
      <c r="DD29" s="663">
        <v>8634</v>
      </c>
      <c r="DE29" s="670"/>
      <c r="DF29" s="670"/>
      <c r="DG29" s="670"/>
      <c r="DH29" s="670"/>
      <c r="DI29" s="670"/>
      <c r="DJ29" s="670"/>
      <c r="DK29" s="671"/>
      <c r="DL29" s="663">
        <v>8634</v>
      </c>
      <c r="DM29" s="670"/>
      <c r="DN29" s="670"/>
      <c r="DO29" s="670"/>
      <c r="DP29" s="670"/>
      <c r="DQ29" s="670"/>
      <c r="DR29" s="670"/>
      <c r="DS29" s="670"/>
      <c r="DT29" s="670"/>
      <c r="DU29" s="670"/>
      <c r="DV29" s="671"/>
      <c r="DW29" s="660">
        <v>0.2</v>
      </c>
      <c r="DX29" s="672"/>
      <c r="DY29" s="672"/>
      <c r="DZ29" s="672"/>
      <c r="EA29" s="672"/>
      <c r="EB29" s="672"/>
      <c r="EC29" s="684"/>
    </row>
    <row r="30" spans="2:133" ht="11.25" customHeight="1" x14ac:dyDescent="0.15">
      <c r="B30" s="654" t="s">
        <v>310</v>
      </c>
      <c r="C30" s="655"/>
      <c r="D30" s="655"/>
      <c r="E30" s="655"/>
      <c r="F30" s="655"/>
      <c r="G30" s="655"/>
      <c r="H30" s="655"/>
      <c r="I30" s="655"/>
      <c r="J30" s="655"/>
      <c r="K30" s="655"/>
      <c r="L30" s="655"/>
      <c r="M30" s="655"/>
      <c r="N30" s="655"/>
      <c r="O30" s="655"/>
      <c r="P30" s="655"/>
      <c r="Q30" s="656"/>
      <c r="R30" s="657">
        <v>777227</v>
      </c>
      <c r="S30" s="658"/>
      <c r="T30" s="658"/>
      <c r="U30" s="658"/>
      <c r="V30" s="658"/>
      <c r="W30" s="658"/>
      <c r="X30" s="658"/>
      <c r="Y30" s="659"/>
      <c r="Z30" s="695">
        <v>11.3</v>
      </c>
      <c r="AA30" s="695"/>
      <c r="AB30" s="695"/>
      <c r="AC30" s="695"/>
      <c r="AD30" s="696" t="s">
        <v>238</v>
      </c>
      <c r="AE30" s="696"/>
      <c r="AF30" s="696"/>
      <c r="AG30" s="696"/>
      <c r="AH30" s="696"/>
      <c r="AI30" s="696"/>
      <c r="AJ30" s="696"/>
      <c r="AK30" s="696"/>
      <c r="AL30" s="660" t="s">
        <v>127</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311</v>
      </c>
      <c r="BH30" s="727"/>
      <c r="BI30" s="727"/>
      <c r="BJ30" s="727"/>
      <c r="BK30" s="727"/>
      <c r="BL30" s="727"/>
      <c r="BM30" s="727"/>
      <c r="BN30" s="727"/>
      <c r="BO30" s="727"/>
      <c r="BP30" s="727"/>
      <c r="BQ30" s="728"/>
      <c r="BR30" s="709" t="s">
        <v>312</v>
      </c>
      <c r="BS30" s="727"/>
      <c r="BT30" s="727"/>
      <c r="BU30" s="727"/>
      <c r="BV30" s="727"/>
      <c r="BW30" s="727"/>
      <c r="BX30" s="727"/>
      <c r="BY30" s="727"/>
      <c r="BZ30" s="727"/>
      <c r="CA30" s="727"/>
      <c r="CB30" s="728"/>
      <c r="CD30" s="678"/>
      <c r="CE30" s="679"/>
      <c r="CF30" s="654" t="s">
        <v>313</v>
      </c>
      <c r="CG30" s="655"/>
      <c r="CH30" s="655"/>
      <c r="CI30" s="655"/>
      <c r="CJ30" s="655"/>
      <c r="CK30" s="655"/>
      <c r="CL30" s="655"/>
      <c r="CM30" s="655"/>
      <c r="CN30" s="655"/>
      <c r="CO30" s="655"/>
      <c r="CP30" s="655"/>
      <c r="CQ30" s="656"/>
      <c r="CR30" s="657">
        <v>8585</v>
      </c>
      <c r="CS30" s="658"/>
      <c r="CT30" s="658"/>
      <c r="CU30" s="658"/>
      <c r="CV30" s="658"/>
      <c r="CW30" s="658"/>
      <c r="CX30" s="658"/>
      <c r="CY30" s="659"/>
      <c r="CZ30" s="660">
        <v>0.1</v>
      </c>
      <c r="DA30" s="672"/>
      <c r="DB30" s="672"/>
      <c r="DC30" s="673"/>
      <c r="DD30" s="663">
        <v>8585</v>
      </c>
      <c r="DE30" s="658"/>
      <c r="DF30" s="658"/>
      <c r="DG30" s="658"/>
      <c r="DH30" s="658"/>
      <c r="DI30" s="658"/>
      <c r="DJ30" s="658"/>
      <c r="DK30" s="659"/>
      <c r="DL30" s="663">
        <v>8585</v>
      </c>
      <c r="DM30" s="658"/>
      <c r="DN30" s="658"/>
      <c r="DO30" s="658"/>
      <c r="DP30" s="658"/>
      <c r="DQ30" s="658"/>
      <c r="DR30" s="658"/>
      <c r="DS30" s="658"/>
      <c r="DT30" s="658"/>
      <c r="DU30" s="658"/>
      <c r="DV30" s="659"/>
      <c r="DW30" s="660">
        <v>0.2</v>
      </c>
      <c r="DX30" s="672"/>
      <c r="DY30" s="672"/>
      <c r="DZ30" s="672"/>
      <c r="EA30" s="672"/>
      <c r="EB30" s="672"/>
      <c r="EC30" s="684"/>
    </row>
    <row r="31" spans="2:133" ht="11.25" customHeight="1" x14ac:dyDescent="0.15">
      <c r="B31" s="724" t="s">
        <v>314</v>
      </c>
      <c r="C31" s="725"/>
      <c r="D31" s="725"/>
      <c r="E31" s="725"/>
      <c r="F31" s="725"/>
      <c r="G31" s="725"/>
      <c r="H31" s="725"/>
      <c r="I31" s="725"/>
      <c r="J31" s="725"/>
      <c r="K31" s="725"/>
      <c r="L31" s="725"/>
      <c r="M31" s="725"/>
      <c r="N31" s="725"/>
      <c r="O31" s="725"/>
      <c r="P31" s="725"/>
      <c r="Q31" s="726"/>
      <c r="R31" s="657">
        <v>8059</v>
      </c>
      <c r="S31" s="658"/>
      <c r="T31" s="658"/>
      <c r="U31" s="658"/>
      <c r="V31" s="658"/>
      <c r="W31" s="658"/>
      <c r="X31" s="658"/>
      <c r="Y31" s="659"/>
      <c r="Z31" s="695">
        <v>0.1</v>
      </c>
      <c r="AA31" s="695"/>
      <c r="AB31" s="695"/>
      <c r="AC31" s="695"/>
      <c r="AD31" s="696">
        <v>8059</v>
      </c>
      <c r="AE31" s="696"/>
      <c r="AF31" s="696"/>
      <c r="AG31" s="696"/>
      <c r="AH31" s="696"/>
      <c r="AI31" s="696"/>
      <c r="AJ31" s="696"/>
      <c r="AK31" s="696"/>
      <c r="AL31" s="660">
        <v>0.2</v>
      </c>
      <c r="AM31" s="661"/>
      <c r="AN31" s="661"/>
      <c r="AO31" s="697"/>
      <c r="AP31" s="729" t="s">
        <v>315</v>
      </c>
      <c r="AQ31" s="730"/>
      <c r="AR31" s="730"/>
      <c r="AS31" s="730"/>
      <c r="AT31" s="731" t="s">
        <v>316</v>
      </c>
      <c r="AU31" s="218"/>
      <c r="AV31" s="218"/>
      <c r="AW31" s="218"/>
      <c r="AX31" s="715" t="s">
        <v>189</v>
      </c>
      <c r="AY31" s="716"/>
      <c r="AZ31" s="716"/>
      <c r="BA31" s="716"/>
      <c r="BB31" s="716"/>
      <c r="BC31" s="716"/>
      <c r="BD31" s="716"/>
      <c r="BE31" s="716"/>
      <c r="BF31" s="717"/>
      <c r="BG31" s="719">
        <v>99.9</v>
      </c>
      <c r="BH31" s="720"/>
      <c r="BI31" s="720"/>
      <c r="BJ31" s="720"/>
      <c r="BK31" s="720"/>
      <c r="BL31" s="720"/>
      <c r="BM31" s="721">
        <v>99.5</v>
      </c>
      <c r="BN31" s="720"/>
      <c r="BO31" s="720"/>
      <c r="BP31" s="720"/>
      <c r="BQ31" s="722"/>
      <c r="BR31" s="719">
        <v>99.9</v>
      </c>
      <c r="BS31" s="720"/>
      <c r="BT31" s="720"/>
      <c r="BU31" s="720"/>
      <c r="BV31" s="720"/>
      <c r="BW31" s="720"/>
      <c r="BX31" s="721">
        <v>99.3</v>
      </c>
      <c r="BY31" s="720"/>
      <c r="BZ31" s="720"/>
      <c r="CA31" s="720"/>
      <c r="CB31" s="722"/>
      <c r="CD31" s="678"/>
      <c r="CE31" s="679"/>
      <c r="CF31" s="654" t="s">
        <v>317</v>
      </c>
      <c r="CG31" s="655"/>
      <c r="CH31" s="655"/>
      <c r="CI31" s="655"/>
      <c r="CJ31" s="655"/>
      <c r="CK31" s="655"/>
      <c r="CL31" s="655"/>
      <c r="CM31" s="655"/>
      <c r="CN31" s="655"/>
      <c r="CO31" s="655"/>
      <c r="CP31" s="655"/>
      <c r="CQ31" s="656"/>
      <c r="CR31" s="657">
        <v>49</v>
      </c>
      <c r="CS31" s="670"/>
      <c r="CT31" s="670"/>
      <c r="CU31" s="670"/>
      <c r="CV31" s="670"/>
      <c r="CW31" s="670"/>
      <c r="CX31" s="670"/>
      <c r="CY31" s="671"/>
      <c r="CZ31" s="660">
        <v>0</v>
      </c>
      <c r="DA31" s="672"/>
      <c r="DB31" s="672"/>
      <c r="DC31" s="673"/>
      <c r="DD31" s="663">
        <v>49</v>
      </c>
      <c r="DE31" s="670"/>
      <c r="DF31" s="670"/>
      <c r="DG31" s="670"/>
      <c r="DH31" s="670"/>
      <c r="DI31" s="670"/>
      <c r="DJ31" s="670"/>
      <c r="DK31" s="671"/>
      <c r="DL31" s="663">
        <v>49</v>
      </c>
      <c r="DM31" s="670"/>
      <c r="DN31" s="670"/>
      <c r="DO31" s="670"/>
      <c r="DP31" s="670"/>
      <c r="DQ31" s="670"/>
      <c r="DR31" s="670"/>
      <c r="DS31" s="670"/>
      <c r="DT31" s="670"/>
      <c r="DU31" s="670"/>
      <c r="DV31" s="671"/>
      <c r="DW31" s="660">
        <v>0</v>
      </c>
      <c r="DX31" s="672"/>
      <c r="DY31" s="672"/>
      <c r="DZ31" s="672"/>
      <c r="EA31" s="672"/>
      <c r="EB31" s="672"/>
      <c r="EC31" s="684"/>
    </row>
    <row r="32" spans="2:133" ht="11.25" customHeight="1" x14ac:dyDescent="0.15">
      <c r="B32" s="654" t="s">
        <v>318</v>
      </c>
      <c r="C32" s="655"/>
      <c r="D32" s="655"/>
      <c r="E32" s="655"/>
      <c r="F32" s="655"/>
      <c r="G32" s="655"/>
      <c r="H32" s="655"/>
      <c r="I32" s="655"/>
      <c r="J32" s="655"/>
      <c r="K32" s="655"/>
      <c r="L32" s="655"/>
      <c r="M32" s="655"/>
      <c r="N32" s="655"/>
      <c r="O32" s="655"/>
      <c r="P32" s="655"/>
      <c r="Q32" s="656"/>
      <c r="R32" s="657">
        <v>205042</v>
      </c>
      <c r="S32" s="658"/>
      <c r="T32" s="658"/>
      <c r="U32" s="658"/>
      <c r="V32" s="658"/>
      <c r="W32" s="658"/>
      <c r="X32" s="658"/>
      <c r="Y32" s="659"/>
      <c r="Z32" s="695">
        <v>3</v>
      </c>
      <c r="AA32" s="695"/>
      <c r="AB32" s="695"/>
      <c r="AC32" s="695"/>
      <c r="AD32" s="696" t="s">
        <v>238</v>
      </c>
      <c r="AE32" s="696"/>
      <c r="AF32" s="696"/>
      <c r="AG32" s="696"/>
      <c r="AH32" s="696"/>
      <c r="AI32" s="696"/>
      <c r="AJ32" s="696"/>
      <c r="AK32" s="696"/>
      <c r="AL32" s="660" t="s">
        <v>127</v>
      </c>
      <c r="AM32" s="661"/>
      <c r="AN32" s="661"/>
      <c r="AO32" s="697"/>
      <c r="AP32" s="698"/>
      <c r="AQ32" s="699"/>
      <c r="AR32" s="699"/>
      <c r="AS32" s="699"/>
      <c r="AT32" s="732"/>
      <c r="AU32" s="214" t="s">
        <v>319</v>
      </c>
      <c r="AX32" s="654" t="s">
        <v>320</v>
      </c>
      <c r="AY32" s="655"/>
      <c r="AZ32" s="655"/>
      <c r="BA32" s="655"/>
      <c r="BB32" s="655"/>
      <c r="BC32" s="655"/>
      <c r="BD32" s="655"/>
      <c r="BE32" s="655"/>
      <c r="BF32" s="656"/>
      <c r="BG32" s="723">
        <v>99.9</v>
      </c>
      <c r="BH32" s="670"/>
      <c r="BI32" s="670"/>
      <c r="BJ32" s="670"/>
      <c r="BK32" s="670"/>
      <c r="BL32" s="670"/>
      <c r="BM32" s="661">
        <v>99.7</v>
      </c>
      <c r="BN32" s="670"/>
      <c r="BO32" s="670"/>
      <c r="BP32" s="670"/>
      <c r="BQ32" s="693"/>
      <c r="BR32" s="723">
        <v>99.9</v>
      </c>
      <c r="BS32" s="670"/>
      <c r="BT32" s="670"/>
      <c r="BU32" s="670"/>
      <c r="BV32" s="670"/>
      <c r="BW32" s="670"/>
      <c r="BX32" s="661">
        <v>99.4</v>
      </c>
      <c r="BY32" s="670"/>
      <c r="BZ32" s="670"/>
      <c r="CA32" s="670"/>
      <c r="CB32" s="693"/>
      <c r="CD32" s="680"/>
      <c r="CE32" s="681"/>
      <c r="CF32" s="654" t="s">
        <v>321</v>
      </c>
      <c r="CG32" s="655"/>
      <c r="CH32" s="655"/>
      <c r="CI32" s="655"/>
      <c r="CJ32" s="655"/>
      <c r="CK32" s="655"/>
      <c r="CL32" s="655"/>
      <c r="CM32" s="655"/>
      <c r="CN32" s="655"/>
      <c r="CO32" s="655"/>
      <c r="CP32" s="655"/>
      <c r="CQ32" s="656"/>
      <c r="CR32" s="657" t="s">
        <v>238</v>
      </c>
      <c r="CS32" s="658"/>
      <c r="CT32" s="658"/>
      <c r="CU32" s="658"/>
      <c r="CV32" s="658"/>
      <c r="CW32" s="658"/>
      <c r="CX32" s="658"/>
      <c r="CY32" s="659"/>
      <c r="CZ32" s="660" t="s">
        <v>238</v>
      </c>
      <c r="DA32" s="672"/>
      <c r="DB32" s="672"/>
      <c r="DC32" s="673"/>
      <c r="DD32" s="663" t="s">
        <v>238</v>
      </c>
      <c r="DE32" s="658"/>
      <c r="DF32" s="658"/>
      <c r="DG32" s="658"/>
      <c r="DH32" s="658"/>
      <c r="DI32" s="658"/>
      <c r="DJ32" s="658"/>
      <c r="DK32" s="659"/>
      <c r="DL32" s="663" t="s">
        <v>238</v>
      </c>
      <c r="DM32" s="658"/>
      <c r="DN32" s="658"/>
      <c r="DO32" s="658"/>
      <c r="DP32" s="658"/>
      <c r="DQ32" s="658"/>
      <c r="DR32" s="658"/>
      <c r="DS32" s="658"/>
      <c r="DT32" s="658"/>
      <c r="DU32" s="658"/>
      <c r="DV32" s="659"/>
      <c r="DW32" s="660" t="s">
        <v>127</v>
      </c>
      <c r="DX32" s="672"/>
      <c r="DY32" s="672"/>
      <c r="DZ32" s="672"/>
      <c r="EA32" s="672"/>
      <c r="EB32" s="672"/>
      <c r="EC32" s="684"/>
    </row>
    <row r="33" spans="2:133" ht="11.25" customHeight="1" x14ac:dyDescent="0.15">
      <c r="B33" s="654" t="s">
        <v>322</v>
      </c>
      <c r="C33" s="655"/>
      <c r="D33" s="655"/>
      <c r="E33" s="655"/>
      <c r="F33" s="655"/>
      <c r="G33" s="655"/>
      <c r="H33" s="655"/>
      <c r="I33" s="655"/>
      <c r="J33" s="655"/>
      <c r="K33" s="655"/>
      <c r="L33" s="655"/>
      <c r="M33" s="655"/>
      <c r="N33" s="655"/>
      <c r="O33" s="655"/>
      <c r="P33" s="655"/>
      <c r="Q33" s="656"/>
      <c r="R33" s="657">
        <v>1875</v>
      </c>
      <c r="S33" s="658"/>
      <c r="T33" s="658"/>
      <c r="U33" s="658"/>
      <c r="V33" s="658"/>
      <c r="W33" s="658"/>
      <c r="X33" s="658"/>
      <c r="Y33" s="659"/>
      <c r="Z33" s="695">
        <v>0</v>
      </c>
      <c r="AA33" s="695"/>
      <c r="AB33" s="695"/>
      <c r="AC33" s="695"/>
      <c r="AD33" s="696" t="s">
        <v>127</v>
      </c>
      <c r="AE33" s="696"/>
      <c r="AF33" s="696"/>
      <c r="AG33" s="696"/>
      <c r="AH33" s="696"/>
      <c r="AI33" s="696"/>
      <c r="AJ33" s="696"/>
      <c r="AK33" s="696"/>
      <c r="AL33" s="660" t="s">
        <v>127</v>
      </c>
      <c r="AM33" s="661"/>
      <c r="AN33" s="661"/>
      <c r="AO33" s="697"/>
      <c r="AP33" s="700"/>
      <c r="AQ33" s="701"/>
      <c r="AR33" s="701"/>
      <c r="AS33" s="701"/>
      <c r="AT33" s="733"/>
      <c r="AU33" s="219"/>
      <c r="AV33" s="219"/>
      <c r="AW33" s="219"/>
      <c r="AX33" s="638" t="s">
        <v>323</v>
      </c>
      <c r="AY33" s="639"/>
      <c r="AZ33" s="639"/>
      <c r="BA33" s="639"/>
      <c r="BB33" s="639"/>
      <c r="BC33" s="639"/>
      <c r="BD33" s="639"/>
      <c r="BE33" s="639"/>
      <c r="BF33" s="640"/>
      <c r="BG33" s="718">
        <v>99.9</v>
      </c>
      <c r="BH33" s="642"/>
      <c r="BI33" s="642"/>
      <c r="BJ33" s="642"/>
      <c r="BK33" s="642"/>
      <c r="BL33" s="642"/>
      <c r="BM33" s="688">
        <v>99.3</v>
      </c>
      <c r="BN33" s="642"/>
      <c r="BO33" s="642"/>
      <c r="BP33" s="642"/>
      <c r="BQ33" s="705"/>
      <c r="BR33" s="718">
        <v>99.9</v>
      </c>
      <c r="BS33" s="642"/>
      <c r="BT33" s="642"/>
      <c r="BU33" s="642"/>
      <c r="BV33" s="642"/>
      <c r="BW33" s="642"/>
      <c r="BX33" s="688">
        <v>99.3</v>
      </c>
      <c r="BY33" s="642"/>
      <c r="BZ33" s="642"/>
      <c r="CA33" s="642"/>
      <c r="CB33" s="705"/>
      <c r="CD33" s="654" t="s">
        <v>324</v>
      </c>
      <c r="CE33" s="655"/>
      <c r="CF33" s="655"/>
      <c r="CG33" s="655"/>
      <c r="CH33" s="655"/>
      <c r="CI33" s="655"/>
      <c r="CJ33" s="655"/>
      <c r="CK33" s="655"/>
      <c r="CL33" s="655"/>
      <c r="CM33" s="655"/>
      <c r="CN33" s="655"/>
      <c r="CO33" s="655"/>
      <c r="CP33" s="655"/>
      <c r="CQ33" s="656"/>
      <c r="CR33" s="657">
        <v>3166388</v>
      </c>
      <c r="CS33" s="670"/>
      <c r="CT33" s="670"/>
      <c r="CU33" s="670"/>
      <c r="CV33" s="670"/>
      <c r="CW33" s="670"/>
      <c r="CX33" s="670"/>
      <c r="CY33" s="671"/>
      <c r="CZ33" s="660">
        <v>54.9</v>
      </c>
      <c r="DA33" s="672"/>
      <c r="DB33" s="672"/>
      <c r="DC33" s="673"/>
      <c r="DD33" s="663">
        <v>2480587</v>
      </c>
      <c r="DE33" s="670"/>
      <c r="DF33" s="670"/>
      <c r="DG33" s="670"/>
      <c r="DH33" s="670"/>
      <c r="DI33" s="670"/>
      <c r="DJ33" s="670"/>
      <c r="DK33" s="671"/>
      <c r="DL33" s="663">
        <v>1780126</v>
      </c>
      <c r="DM33" s="670"/>
      <c r="DN33" s="670"/>
      <c r="DO33" s="670"/>
      <c r="DP33" s="670"/>
      <c r="DQ33" s="670"/>
      <c r="DR33" s="670"/>
      <c r="DS33" s="670"/>
      <c r="DT33" s="670"/>
      <c r="DU33" s="670"/>
      <c r="DV33" s="671"/>
      <c r="DW33" s="660">
        <v>45</v>
      </c>
      <c r="DX33" s="672"/>
      <c r="DY33" s="672"/>
      <c r="DZ33" s="672"/>
      <c r="EA33" s="672"/>
      <c r="EB33" s="672"/>
      <c r="EC33" s="684"/>
    </row>
    <row r="34" spans="2:133" ht="11.25" customHeight="1" x14ac:dyDescent="0.15">
      <c r="B34" s="654" t="s">
        <v>325</v>
      </c>
      <c r="C34" s="655"/>
      <c r="D34" s="655"/>
      <c r="E34" s="655"/>
      <c r="F34" s="655"/>
      <c r="G34" s="655"/>
      <c r="H34" s="655"/>
      <c r="I34" s="655"/>
      <c r="J34" s="655"/>
      <c r="K34" s="655"/>
      <c r="L34" s="655"/>
      <c r="M34" s="655"/>
      <c r="N34" s="655"/>
      <c r="O34" s="655"/>
      <c r="P34" s="655"/>
      <c r="Q34" s="656"/>
      <c r="R34" s="657">
        <v>386712</v>
      </c>
      <c r="S34" s="658"/>
      <c r="T34" s="658"/>
      <c r="U34" s="658"/>
      <c r="V34" s="658"/>
      <c r="W34" s="658"/>
      <c r="X34" s="658"/>
      <c r="Y34" s="659"/>
      <c r="Z34" s="695">
        <v>5.6</v>
      </c>
      <c r="AA34" s="695"/>
      <c r="AB34" s="695"/>
      <c r="AC34" s="695"/>
      <c r="AD34" s="696" t="s">
        <v>127</v>
      </c>
      <c r="AE34" s="696"/>
      <c r="AF34" s="696"/>
      <c r="AG34" s="696"/>
      <c r="AH34" s="696"/>
      <c r="AI34" s="696"/>
      <c r="AJ34" s="696"/>
      <c r="AK34" s="696"/>
      <c r="AL34" s="660" t="s">
        <v>238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1431161</v>
      </c>
      <c r="CS34" s="658"/>
      <c r="CT34" s="658"/>
      <c r="CU34" s="658"/>
      <c r="CV34" s="658"/>
      <c r="CW34" s="658"/>
      <c r="CX34" s="658"/>
      <c r="CY34" s="659"/>
      <c r="CZ34" s="660">
        <v>24.8</v>
      </c>
      <c r="DA34" s="672"/>
      <c r="DB34" s="672"/>
      <c r="DC34" s="673"/>
      <c r="DD34" s="663">
        <v>1122250</v>
      </c>
      <c r="DE34" s="658"/>
      <c r="DF34" s="658"/>
      <c r="DG34" s="658"/>
      <c r="DH34" s="658"/>
      <c r="DI34" s="658"/>
      <c r="DJ34" s="658"/>
      <c r="DK34" s="659"/>
      <c r="DL34" s="663">
        <v>1003508</v>
      </c>
      <c r="DM34" s="658"/>
      <c r="DN34" s="658"/>
      <c r="DO34" s="658"/>
      <c r="DP34" s="658"/>
      <c r="DQ34" s="658"/>
      <c r="DR34" s="658"/>
      <c r="DS34" s="658"/>
      <c r="DT34" s="658"/>
      <c r="DU34" s="658"/>
      <c r="DV34" s="659"/>
      <c r="DW34" s="660">
        <v>25.4</v>
      </c>
      <c r="DX34" s="672"/>
      <c r="DY34" s="672"/>
      <c r="DZ34" s="672"/>
      <c r="EA34" s="672"/>
      <c r="EB34" s="672"/>
      <c r="EC34" s="684"/>
    </row>
    <row r="35" spans="2:133" ht="11.25" customHeight="1" x14ac:dyDescent="0.15">
      <c r="B35" s="654" t="s">
        <v>327</v>
      </c>
      <c r="C35" s="655"/>
      <c r="D35" s="655"/>
      <c r="E35" s="655"/>
      <c r="F35" s="655"/>
      <c r="G35" s="655"/>
      <c r="H35" s="655"/>
      <c r="I35" s="655"/>
      <c r="J35" s="655"/>
      <c r="K35" s="655"/>
      <c r="L35" s="655"/>
      <c r="M35" s="655"/>
      <c r="N35" s="655"/>
      <c r="O35" s="655"/>
      <c r="P35" s="655"/>
      <c r="Q35" s="656"/>
      <c r="R35" s="657">
        <v>395951</v>
      </c>
      <c r="S35" s="658"/>
      <c r="T35" s="658"/>
      <c r="U35" s="658"/>
      <c r="V35" s="658"/>
      <c r="W35" s="658"/>
      <c r="X35" s="658"/>
      <c r="Y35" s="659"/>
      <c r="Z35" s="695">
        <v>5.7</v>
      </c>
      <c r="AA35" s="695"/>
      <c r="AB35" s="695"/>
      <c r="AC35" s="695"/>
      <c r="AD35" s="696" t="s">
        <v>127</v>
      </c>
      <c r="AE35" s="696"/>
      <c r="AF35" s="696"/>
      <c r="AG35" s="696"/>
      <c r="AH35" s="696"/>
      <c r="AI35" s="696"/>
      <c r="AJ35" s="696"/>
      <c r="AK35" s="696"/>
      <c r="AL35" s="660" t="s">
        <v>127</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36490</v>
      </c>
      <c r="CS35" s="670"/>
      <c r="CT35" s="670"/>
      <c r="CU35" s="670"/>
      <c r="CV35" s="670"/>
      <c r="CW35" s="670"/>
      <c r="CX35" s="670"/>
      <c r="CY35" s="671"/>
      <c r="CZ35" s="660">
        <v>0.6</v>
      </c>
      <c r="DA35" s="672"/>
      <c r="DB35" s="672"/>
      <c r="DC35" s="673"/>
      <c r="DD35" s="663">
        <v>35527</v>
      </c>
      <c r="DE35" s="670"/>
      <c r="DF35" s="670"/>
      <c r="DG35" s="670"/>
      <c r="DH35" s="670"/>
      <c r="DI35" s="670"/>
      <c r="DJ35" s="670"/>
      <c r="DK35" s="671"/>
      <c r="DL35" s="663">
        <v>14969</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331</v>
      </c>
      <c r="C36" s="655"/>
      <c r="D36" s="655"/>
      <c r="E36" s="655"/>
      <c r="F36" s="655"/>
      <c r="G36" s="655"/>
      <c r="H36" s="655"/>
      <c r="I36" s="655"/>
      <c r="J36" s="655"/>
      <c r="K36" s="655"/>
      <c r="L36" s="655"/>
      <c r="M36" s="655"/>
      <c r="N36" s="655"/>
      <c r="O36" s="655"/>
      <c r="P36" s="655"/>
      <c r="Q36" s="656"/>
      <c r="R36" s="657">
        <v>710080</v>
      </c>
      <c r="S36" s="658"/>
      <c r="T36" s="658"/>
      <c r="U36" s="658"/>
      <c r="V36" s="658"/>
      <c r="W36" s="658"/>
      <c r="X36" s="658"/>
      <c r="Y36" s="659"/>
      <c r="Z36" s="695">
        <v>10.3</v>
      </c>
      <c r="AA36" s="695"/>
      <c r="AB36" s="695"/>
      <c r="AC36" s="695"/>
      <c r="AD36" s="696" t="s">
        <v>127</v>
      </c>
      <c r="AE36" s="696"/>
      <c r="AF36" s="696"/>
      <c r="AG36" s="696"/>
      <c r="AH36" s="696"/>
      <c r="AI36" s="696"/>
      <c r="AJ36" s="696"/>
      <c r="AK36" s="696"/>
      <c r="AL36" s="660" t="s">
        <v>238</v>
      </c>
      <c r="AM36" s="661"/>
      <c r="AN36" s="661"/>
      <c r="AO36" s="697"/>
      <c r="AP36" s="222"/>
      <c r="AQ36" s="706" t="s">
        <v>332</v>
      </c>
      <c r="AR36" s="707"/>
      <c r="AS36" s="707"/>
      <c r="AT36" s="707"/>
      <c r="AU36" s="707"/>
      <c r="AV36" s="707"/>
      <c r="AW36" s="707"/>
      <c r="AX36" s="707"/>
      <c r="AY36" s="708"/>
      <c r="AZ36" s="712">
        <v>543000</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8563</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972234</v>
      </c>
      <c r="CS36" s="658"/>
      <c r="CT36" s="658"/>
      <c r="CU36" s="658"/>
      <c r="CV36" s="658"/>
      <c r="CW36" s="658"/>
      <c r="CX36" s="658"/>
      <c r="CY36" s="659"/>
      <c r="CZ36" s="660">
        <v>16.8</v>
      </c>
      <c r="DA36" s="672"/>
      <c r="DB36" s="672"/>
      <c r="DC36" s="673"/>
      <c r="DD36" s="663">
        <v>818057</v>
      </c>
      <c r="DE36" s="658"/>
      <c r="DF36" s="658"/>
      <c r="DG36" s="658"/>
      <c r="DH36" s="658"/>
      <c r="DI36" s="658"/>
      <c r="DJ36" s="658"/>
      <c r="DK36" s="659"/>
      <c r="DL36" s="663">
        <v>628710</v>
      </c>
      <c r="DM36" s="658"/>
      <c r="DN36" s="658"/>
      <c r="DO36" s="658"/>
      <c r="DP36" s="658"/>
      <c r="DQ36" s="658"/>
      <c r="DR36" s="658"/>
      <c r="DS36" s="658"/>
      <c r="DT36" s="658"/>
      <c r="DU36" s="658"/>
      <c r="DV36" s="659"/>
      <c r="DW36" s="660">
        <v>15.9</v>
      </c>
      <c r="DX36" s="672"/>
      <c r="DY36" s="672"/>
      <c r="DZ36" s="672"/>
      <c r="EA36" s="672"/>
      <c r="EB36" s="672"/>
      <c r="EC36" s="684"/>
    </row>
    <row r="37" spans="2:133" ht="11.25" customHeight="1" x14ac:dyDescent="0.15">
      <c r="B37" s="654" t="s">
        <v>335</v>
      </c>
      <c r="C37" s="655"/>
      <c r="D37" s="655"/>
      <c r="E37" s="655"/>
      <c r="F37" s="655"/>
      <c r="G37" s="655"/>
      <c r="H37" s="655"/>
      <c r="I37" s="655"/>
      <c r="J37" s="655"/>
      <c r="K37" s="655"/>
      <c r="L37" s="655"/>
      <c r="M37" s="655"/>
      <c r="N37" s="655"/>
      <c r="O37" s="655"/>
      <c r="P37" s="655"/>
      <c r="Q37" s="656"/>
      <c r="R37" s="657">
        <v>53671</v>
      </c>
      <c r="S37" s="658"/>
      <c r="T37" s="658"/>
      <c r="U37" s="658"/>
      <c r="V37" s="658"/>
      <c r="W37" s="658"/>
      <c r="X37" s="658"/>
      <c r="Y37" s="659"/>
      <c r="Z37" s="695">
        <v>0.8</v>
      </c>
      <c r="AA37" s="695"/>
      <c r="AB37" s="695"/>
      <c r="AC37" s="695"/>
      <c r="AD37" s="696">
        <v>109</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234194</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8563</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222369</v>
      </c>
      <c r="CS37" s="670"/>
      <c r="CT37" s="670"/>
      <c r="CU37" s="670"/>
      <c r="CV37" s="670"/>
      <c r="CW37" s="670"/>
      <c r="CX37" s="670"/>
      <c r="CY37" s="671"/>
      <c r="CZ37" s="660">
        <v>3.9</v>
      </c>
      <c r="DA37" s="672"/>
      <c r="DB37" s="672"/>
      <c r="DC37" s="673"/>
      <c r="DD37" s="663">
        <v>222369</v>
      </c>
      <c r="DE37" s="670"/>
      <c r="DF37" s="670"/>
      <c r="DG37" s="670"/>
      <c r="DH37" s="670"/>
      <c r="DI37" s="670"/>
      <c r="DJ37" s="670"/>
      <c r="DK37" s="671"/>
      <c r="DL37" s="663">
        <v>222369</v>
      </c>
      <c r="DM37" s="670"/>
      <c r="DN37" s="670"/>
      <c r="DO37" s="670"/>
      <c r="DP37" s="670"/>
      <c r="DQ37" s="670"/>
      <c r="DR37" s="670"/>
      <c r="DS37" s="670"/>
      <c r="DT37" s="670"/>
      <c r="DU37" s="670"/>
      <c r="DV37" s="671"/>
      <c r="DW37" s="660">
        <v>5.6</v>
      </c>
      <c r="DX37" s="672"/>
      <c r="DY37" s="672"/>
      <c r="DZ37" s="672"/>
      <c r="EA37" s="672"/>
      <c r="EB37" s="672"/>
      <c r="EC37" s="684"/>
    </row>
    <row r="38" spans="2:133" ht="11.25" customHeight="1" x14ac:dyDescent="0.15">
      <c r="B38" s="654" t="s">
        <v>339</v>
      </c>
      <c r="C38" s="655"/>
      <c r="D38" s="655"/>
      <c r="E38" s="655"/>
      <c r="F38" s="655"/>
      <c r="G38" s="655"/>
      <c r="H38" s="655"/>
      <c r="I38" s="655"/>
      <c r="J38" s="655"/>
      <c r="K38" s="655"/>
      <c r="L38" s="655"/>
      <c r="M38" s="655"/>
      <c r="N38" s="655"/>
      <c r="O38" s="655"/>
      <c r="P38" s="655"/>
      <c r="Q38" s="656"/>
      <c r="R38" s="657">
        <v>297100</v>
      </c>
      <c r="S38" s="658"/>
      <c r="T38" s="658"/>
      <c r="U38" s="658"/>
      <c r="V38" s="658"/>
      <c r="W38" s="658"/>
      <c r="X38" s="658"/>
      <c r="Y38" s="659"/>
      <c r="Z38" s="695">
        <v>4.3</v>
      </c>
      <c r="AA38" s="695"/>
      <c r="AB38" s="695"/>
      <c r="AC38" s="695"/>
      <c r="AD38" s="696" t="s">
        <v>238</v>
      </c>
      <c r="AE38" s="696"/>
      <c r="AF38" s="696"/>
      <c r="AG38" s="696"/>
      <c r="AH38" s="696"/>
      <c r="AI38" s="696"/>
      <c r="AJ38" s="696"/>
      <c r="AK38" s="696"/>
      <c r="AL38" s="660" t="s">
        <v>127</v>
      </c>
      <c r="AM38" s="661"/>
      <c r="AN38" s="661"/>
      <c r="AO38" s="697"/>
      <c r="AQ38" s="690" t="s">
        <v>340</v>
      </c>
      <c r="AR38" s="691"/>
      <c r="AS38" s="691"/>
      <c r="AT38" s="691"/>
      <c r="AU38" s="691"/>
      <c r="AV38" s="691"/>
      <c r="AW38" s="691"/>
      <c r="AX38" s="691"/>
      <c r="AY38" s="692"/>
      <c r="AZ38" s="657">
        <v>110207</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739</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432793</v>
      </c>
      <c r="CS38" s="658"/>
      <c r="CT38" s="658"/>
      <c r="CU38" s="658"/>
      <c r="CV38" s="658"/>
      <c r="CW38" s="658"/>
      <c r="CX38" s="658"/>
      <c r="CY38" s="659"/>
      <c r="CZ38" s="660">
        <v>7.5</v>
      </c>
      <c r="DA38" s="672"/>
      <c r="DB38" s="672"/>
      <c r="DC38" s="673"/>
      <c r="DD38" s="663">
        <v>395148</v>
      </c>
      <c r="DE38" s="658"/>
      <c r="DF38" s="658"/>
      <c r="DG38" s="658"/>
      <c r="DH38" s="658"/>
      <c r="DI38" s="658"/>
      <c r="DJ38" s="658"/>
      <c r="DK38" s="659"/>
      <c r="DL38" s="663">
        <v>132939</v>
      </c>
      <c r="DM38" s="658"/>
      <c r="DN38" s="658"/>
      <c r="DO38" s="658"/>
      <c r="DP38" s="658"/>
      <c r="DQ38" s="658"/>
      <c r="DR38" s="658"/>
      <c r="DS38" s="658"/>
      <c r="DT38" s="658"/>
      <c r="DU38" s="658"/>
      <c r="DV38" s="659"/>
      <c r="DW38" s="660">
        <v>3.4</v>
      </c>
      <c r="DX38" s="672"/>
      <c r="DY38" s="672"/>
      <c r="DZ38" s="672"/>
      <c r="EA38" s="672"/>
      <c r="EB38" s="672"/>
      <c r="EC38" s="684"/>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238</v>
      </c>
      <c r="S39" s="658"/>
      <c r="T39" s="658"/>
      <c r="U39" s="658"/>
      <c r="V39" s="658"/>
      <c r="W39" s="658"/>
      <c r="X39" s="658"/>
      <c r="Y39" s="659"/>
      <c r="Z39" s="695" t="s">
        <v>127</v>
      </c>
      <c r="AA39" s="695"/>
      <c r="AB39" s="695"/>
      <c r="AC39" s="695"/>
      <c r="AD39" s="696" t="s">
        <v>238</v>
      </c>
      <c r="AE39" s="696"/>
      <c r="AF39" s="696"/>
      <c r="AG39" s="696"/>
      <c r="AH39" s="696"/>
      <c r="AI39" s="696"/>
      <c r="AJ39" s="696"/>
      <c r="AK39" s="696"/>
      <c r="AL39" s="660" t="s">
        <v>127</v>
      </c>
      <c r="AM39" s="661"/>
      <c r="AN39" s="661"/>
      <c r="AO39" s="697"/>
      <c r="AQ39" s="690" t="s">
        <v>344</v>
      </c>
      <c r="AR39" s="691"/>
      <c r="AS39" s="691"/>
      <c r="AT39" s="691"/>
      <c r="AU39" s="691"/>
      <c r="AV39" s="691"/>
      <c r="AW39" s="691"/>
      <c r="AX39" s="691"/>
      <c r="AY39" s="692"/>
      <c r="AZ39" s="657">
        <v>21924</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1372</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266103</v>
      </c>
      <c r="CS39" s="670"/>
      <c r="CT39" s="670"/>
      <c r="CU39" s="670"/>
      <c r="CV39" s="670"/>
      <c r="CW39" s="670"/>
      <c r="CX39" s="670"/>
      <c r="CY39" s="671"/>
      <c r="CZ39" s="660">
        <v>4.5999999999999996</v>
      </c>
      <c r="DA39" s="672"/>
      <c r="DB39" s="672"/>
      <c r="DC39" s="673"/>
      <c r="DD39" s="663">
        <v>84698</v>
      </c>
      <c r="DE39" s="670"/>
      <c r="DF39" s="670"/>
      <c r="DG39" s="670"/>
      <c r="DH39" s="670"/>
      <c r="DI39" s="670"/>
      <c r="DJ39" s="670"/>
      <c r="DK39" s="671"/>
      <c r="DL39" s="663" t="s">
        <v>127</v>
      </c>
      <c r="DM39" s="670"/>
      <c r="DN39" s="670"/>
      <c r="DO39" s="670"/>
      <c r="DP39" s="670"/>
      <c r="DQ39" s="670"/>
      <c r="DR39" s="670"/>
      <c r="DS39" s="670"/>
      <c r="DT39" s="670"/>
      <c r="DU39" s="670"/>
      <c r="DV39" s="671"/>
      <c r="DW39" s="660" t="s">
        <v>238</v>
      </c>
      <c r="DX39" s="672"/>
      <c r="DY39" s="672"/>
      <c r="DZ39" s="672"/>
      <c r="EA39" s="672"/>
      <c r="EB39" s="672"/>
      <c r="EC39" s="684"/>
    </row>
    <row r="40" spans="2:133" ht="11.25" customHeight="1" x14ac:dyDescent="0.15">
      <c r="B40" s="654" t="s">
        <v>347</v>
      </c>
      <c r="C40" s="655"/>
      <c r="D40" s="655"/>
      <c r="E40" s="655"/>
      <c r="F40" s="655"/>
      <c r="G40" s="655"/>
      <c r="H40" s="655"/>
      <c r="I40" s="655"/>
      <c r="J40" s="655"/>
      <c r="K40" s="655"/>
      <c r="L40" s="655"/>
      <c r="M40" s="655"/>
      <c r="N40" s="655"/>
      <c r="O40" s="655"/>
      <c r="P40" s="655"/>
      <c r="Q40" s="656"/>
      <c r="R40" s="657" t="s">
        <v>127</v>
      </c>
      <c r="S40" s="658"/>
      <c r="T40" s="658"/>
      <c r="U40" s="658"/>
      <c r="V40" s="658"/>
      <c r="W40" s="658"/>
      <c r="X40" s="658"/>
      <c r="Y40" s="659"/>
      <c r="Z40" s="695" t="s">
        <v>238</v>
      </c>
      <c r="AA40" s="695"/>
      <c r="AB40" s="695"/>
      <c r="AC40" s="695"/>
      <c r="AD40" s="696" t="s">
        <v>127</v>
      </c>
      <c r="AE40" s="696"/>
      <c r="AF40" s="696"/>
      <c r="AG40" s="696"/>
      <c r="AH40" s="696"/>
      <c r="AI40" s="696"/>
      <c r="AJ40" s="696"/>
      <c r="AK40" s="696"/>
      <c r="AL40" s="660" t="s">
        <v>127</v>
      </c>
      <c r="AM40" s="661"/>
      <c r="AN40" s="661"/>
      <c r="AO40" s="697"/>
      <c r="AQ40" s="690" t="s">
        <v>348</v>
      </c>
      <c r="AR40" s="691"/>
      <c r="AS40" s="691"/>
      <c r="AT40" s="691"/>
      <c r="AU40" s="691"/>
      <c r="AV40" s="691"/>
      <c r="AW40" s="691"/>
      <c r="AX40" s="691"/>
      <c r="AY40" s="692"/>
      <c r="AZ40" s="657" t="s">
        <v>127</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114</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27607</v>
      </c>
      <c r="CS40" s="658"/>
      <c r="CT40" s="658"/>
      <c r="CU40" s="658"/>
      <c r="CV40" s="658"/>
      <c r="CW40" s="658"/>
      <c r="CX40" s="658"/>
      <c r="CY40" s="659"/>
      <c r="CZ40" s="660">
        <v>0.5</v>
      </c>
      <c r="DA40" s="672"/>
      <c r="DB40" s="672"/>
      <c r="DC40" s="673"/>
      <c r="DD40" s="663">
        <v>24907</v>
      </c>
      <c r="DE40" s="658"/>
      <c r="DF40" s="658"/>
      <c r="DG40" s="658"/>
      <c r="DH40" s="658"/>
      <c r="DI40" s="658"/>
      <c r="DJ40" s="658"/>
      <c r="DK40" s="659"/>
      <c r="DL40" s="663" t="s">
        <v>127</v>
      </c>
      <c r="DM40" s="658"/>
      <c r="DN40" s="658"/>
      <c r="DO40" s="658"/>
      <c r="DP40" s="658"/>
      <c r="DQ40" s="658"/>
      <c r="DR40" s="658"/>
      <c r="DS40" s="658"/>
      <c r="DT40" s="658"/>
      <c r="DU40" s="658"/>
      <c r="DV40" s="659"/>
      <c r="DW40" s="660" t="s">
        <v>238</v>
      </c>
      <c r="DX40" s="672"/>
      <c r="DY40" s="672"/>
      <c r="DZ40" s="672"/>
      <c r="EA40" s="672"/>
      <c r="EB40" s="672"/>
      <c r="EC40" s="684"/>
    </row>
    <row r="41" spans="2:133" ht="11.25" customHeight="1" x14ac:dyDescent="0.15">
      <c r="B41" s="638" t="s">
        <v>352</v>
      </c>
      <c r="C41" s="639"/>
      <c r="D41" s="639"/>
      <c r="E41" s="639"/>
      <c r="F41" s="639"/>
      <c r="G41" s="639"/>
      <c r="H41" s="639"/>
      <c r="I41" s="639"/>
      <c r="J41" s="639"/>
      <c r="K41" s="639"/>
      <c r="L41" s="639"/>
      <c r="M41" s="639"/>
      <c r="N41" s="639"/>
      <c r="O41" s="639"/>
      <c r="P41" s="639"/>
      <c r="Q41" s="640"/>
      <c r="R41" s="641">
        <v>6889798</v>
      </c>
      <c r="S41" s="682"/>
      <c r="T41" s="682"/>
      <c r="U41" s="682"/>
      <c r="V41" s="682"/>
      <c r="W41" s="682"/>
      <c r="X41" s="682"/>
      <c r="Y41" s="685"/>
      <c r="Z41" s="686">
        <v>100</v>
      </c>
      <c r="AA41" s="686"/>
      <c r="AB41" s="686"/>
      <c r="AC41" s="686"/>
      <c r="AD41" s="687">
        <v>3954493</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50767</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127</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127</v>
      </c>
      <c r="CS41" s="670"/>
      <c r="CT41" s="670"/>
      <c r="CU41" s="670"/>
      <c r="CV41" s="670"/>
      <c r="CW41" s="670"/>
      <c r="CX41" s="670"/>
      <c r="CY41" s="671"/>
      <c r="CZ41" s="660" t="s">
        <v>238</v>
      </c>
      <c r="DA41" s="672"/>
      <c r="DB41" s="672"/>
      <c r="DC41" s="673"/>
      <c r="DD41" s="663" t="s">
        <v>127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125908</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358</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1148005</v>
      </c>
      <c r="CS42" s="670"/>
      <c r="CT42" s="670"/>
      <c r="CU42" s="670"/>
      <c r="CV42" s="670"/>
      <c r="CW42" s="670"/>
      <c r="CX42" s="670"/>
      <c r="CY42" s="671"/>
      <c r="CZ42" s="660">
        <v>19.899999999999999</v>
      </c>
      <c r="DA42" s="672"/>
      <c r="DB42" s="672"/>
      <c r="DC42" s="673"/>
      <c r="DD42" s="663">
        <v>439253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359</v>
      </c>
      <c r="CD43" s="654" t="s">
        <v>360</v>
      </c>
      <c r="CE43" s="655"/>
      <c r="CF43" s="655"/>
      <c r="CG43" s="655"/>
      <c r="CH43" s="655"/>
      <c r="CI43" s="655"/>
      <c r="CJ43" s="655"/>
      <c r="CK43" s="655"/>
      <c r="CL43" s="655"/>
      <c r="CM43" s="655"/>
      <c r="CN43" s="655"/>
      <c r="CO43" s="655"/>
      <c r="CP43" s="655"/>
      <c r="CQ43" s="656"/>
      <c r="CR43" s="657">
        <v>9648</v>
      </c>
      <c r="CS43" s="670"/>
      <c r="CT43" s="670"/>
      <c r="CU43" s="670"/>
      <c r="CV43" s="670"/>
      <c r="CW43" s="670"/>
      <c r="CX43" s="670"/>
      <c r="CY43" s="671"/>
      <c r="CZ43" s="660">
        <v>0.2</v>
      </c>
      <c r="DA43" s="672"/>
      <c r="DB43" s="672"/>
      <c r="DC43" s="673"/>
      <c r="DD43" s="663">
        <v>9648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362</v>
      </c>
      <c r="CG44" s="655"/>
      <c r="CH44" s="655"/>
      <c r="CI44" s="655"/>
      <c r="CJ44" s="655"/>
      <c r="CK44" s="655"/>
      <c r="CL44" s="655"/>
      <c r="CM44" s="655"/>
      <c r="CN44" s="655"/>
      <c r="CO44" s="655"/>
      <c r="CP44" s="655"/>
      <c r="CQ44" s="656"/>
      <c r="CR44" s="657">
        <v>1148005</v>
      </c>
      <c r="CS44" s="658"/>
      <c r="CT44" s="658"/>
      <c r="CU44" s="658"/>
      <c r="CV44" s="658"/>
      <c r="CW44" s="658"/>
      <c r="CX44" s="658"/>
      <c r="CY44" s="659"/>
      <c r="CZ44" s="660">
        <v>19.899999999999999</v>
      </c>
      <c r="DA44" s="661"/>
      <c r="DB44" s="661"/>
      <c r="DC44" s="662"/>
      <c r="DD44" s="663">
        <v>439253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821390</v>
      </c>
      <c r="CS45" s="670"/>
      <c r="CT45" s="670"/>
      <c r="CU45" s="670"/>
      <c r="CV45" s="670"/>
      <c r="CW45" s="670"/>
      <c r="CX45" s="670"/>
      <c r="CY45" s="671"/>
      <c r="CZ45" s="660">
        <v>14.2</v>
      </c>
      <c r="DA45" s="672"/>
      <c r="DB45" s="672"/>
      <c r="DC45" s="673"/>
      <c r="DD45" s="663">
        <v>146868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365</v>
      </c>
      <c r="CG46" s="655"/>
      <c r="CH46" s="655"/>
      <c r="CI46" s="655"/>
      <c r="CJ46" s="655"/>
      <c r="CK46" s="655"/>
      <c r="CL46" s="655"/>
      <c r="CM46" s="655"/>
      <c r="CN46" s="655"/>
      <c r="CO46" s="655"/>
      <c r="CP46" s="655"/>
      <c r="CQ46" s="656"/>
      <c r="CR46" s="657">
        <v>326615</v>
      </c>
      <c r="CS46" s="658"/>
      <c r="CT46" s="658"/>
      <c r="CU46" s="658"/>
      <c r="CV46" s="658"/>
      <c r="CW46" s="658"/>
      <c r="CX46" s="658"/>
      <c r="CY46" s="659"/>
      <c r="CZ46" s="660">
        <v>5.7</v>
      </c>
      <c r="DA46" s="661"/>
      <c r="DB46" s="661"/>
      <c r="DC46" s="662"/>
      <c r="DD46" s="663">
        <v>292385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366</v>
      </c>
      <c r="CG47" s="655"/>
      <c r="CH47" s="655"/>
      <c r="CI47" s="655"/>
      <c r="CJ47" s="655"/>
      <c r="CK47" s="655"/>
      <c r="CL47" s="655"/>
      <c r="CM47" s="655"/>
      <c r="CN47" s="655"/>
      <c r="CO47" s="655"/>
      <c r="CP47" s="655"/>
      <c r="CQ47" s="656"/>
      <c r="CR47" s="657" t="s">
        <v>238</v>
      </c>
      <c r="CS47" s="670"/>
      <c r="CT47" s="670"/>
      <c r="CU47" s="670"/>
      <c r="CV47" s="670"/>
      <c r="CW47" s="670"/>
      <c r="CX47" s="670"/>
      <c r="CY47" s="671"/>
      <c r="CZ47" s="660" t="s">
        <v>127</v>
      </c>
      <c r="DA47" s="672"/>
      <c r="DB47" s="672"/>
      <c r="DC47" s="673"/>
      <c r="DD47" s="663" t="s">
        <v>127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367</v>
      </c>
      <c r="CG48" s="655"/>
      <c r="CH48" s="655"/>
      <c r="CI48" s="655"/>
      <c r="CJ48" s="655"/>
      <c r="CK48" s="655"/>
      <c r="CL48" s="655"/>
      <c r="CM48" s="655"/>
      <c r="CN48" s="655"/>
      <c r="CO48" s="655"/>
      <c r="CP48" s="655"/>
      <c r="CQ48" s="656"/>
      <c r="CR48" s="657" t="s">
        <v>127</v>
      </c>
      <c r="CS48" s="658"/>
      <c r="CT48" s="658"/>
      <c r="CU48" s="658"/>
      <c r="CV48" s="658"/>
      <c r="CW48" s="658"/>
      <c r="CX48" s="658"/>
      <c r="CY48" s="659"/>
      <c r="CZ48" s="660" t="s">
        <v>238</v>
      </c>
      <c r="DA48" s="661"/>
      <c r="DB48" s="661"/>
      <c r="DC48" s="662"/>
      <c r="DD48" s="663" t="s">
        <v>127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368</v>
      </c>
      <c r="CE49" s="639"/>
      <c r="CF49" s="639"/>
      <c r="CG49" s="639"/>
      <c r="CH49" s="639"/>
      <c r="CI49" s="639"/>
      <c r="CJ49" s="639"/>
      <c r="CK49" s="639"/>
      <c r="CL49" s="639"/>
      <c r="CM49" s="639"/>
      <c r="CN49" s="639"/>
      <c r="CO49" s="639"/>
      <c r="CP49" s="639"/>
      <c r="CQ49" s="640"/>
      <c r="CR49" s="641">
        <v>5770929</v>
      </c>
      <c r="CS49" s="642"/>
      <c r="CT49" s="642"/>
      <c r="CU49" s="642"/>
      <c r="CV49" s="642"/>
      <c r="CW49" s="642"/>
      <c r="CX49" s="642"/>
      <c r="CY49" s="643"/>
      <c r="CZ49" s="644">
        <v>100</v>
      </c>
      <c r="DA49" s="645"/>
      <c r="DB49" s="645"/>
      <c r="DC49" s="646"/>
      <c r="DD49" s="647">
        <v>4023174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Otsg8jhLIuxsUQrV9McCpKZuJ9JNkCX67oIZs7U1/my7d+ndYbrxnf8w1zZA2tddJurd3i5iWLXUwOwfXCDtQ==" saltValue="xVkoXQs1y/XtcO4dxhme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391</v>
      </c>
      <c r="C7" s="1084"/>
      <c r="D7" s="1084"/>
      <c r="E7" s="1084"/>
      <c r="F7" s="1084"/>
      <c r="G7" s="1084"/>
      <c r="H7" s="1084"/>
      <c r="I7" s="1084"/>
      <c r="J7" s="1084"/>
      <c r="K7" s="1084"/>
      <c r="L7" s="1084"/>
      <c r="M7" s="1084"/>
      <c r="N7" s="1084"/>
      <c r="O7" s="1084"/>
      <c r="P7" s="1085"/>
      <c r="Q7" s="1138">
        <v>6881</v>
      </c>
      <c r="R7" s="1139"/>
      <c r="S7" s="1139"/>
      <c r="T7" s="1139"/>
      <c r="U7" s="1139"/>
      <c r="V7" s="1139">
        <v>5768</v>
      </c>
      <c r="W7" s="1139"/>
      <c r="X7" s="1139"/>
      <c r="Y7" s="1139"/>
      <c r="Z7" s="1139"/>
      <c r="AA7" s="1139">
        <v>1113</v>
      </c>
      <c r="AB7" s="1139"/>
      <c r="AC7" s="1139"/>
      <c r="AD7" s="1139"/>
      <c r="AE7" s="1140"/>
      <c r="AF7" s="1141">
        <v>383</v>
      </c>
      <c r="AG7" s="1142"/>
      <c r="AH7" s="1142"/>
      <c r="AI7" s="1142"/>
      <c r="AJ7" s="1143"/>
      <c r="AK7" s="1144"/>
      <c r="AL7" s="1145"/>
      <c r="AM7" s="1145"/>
      <c r="AN7" s="1145"/>
      <c r="AO7" s="1145"/>
      <c r="AP7" s="1145">
        <v>330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392</v>
      </c>
      <c r="C8" s="1067"/>
      <c r="D8" s="1067"/>
      <c r="E8" s="1067"/>
      <c r="F8" s="1067"/>
      <c r="G8" s="1067"/>
      <c r="H8" s="1067"/>
      <c r="I8" s="1067"/>
      <c r="J8" s="1067"/>
      <c r="K8" s="1067"/>
      <c r="L8" s="1067"/>
      <c r="M8" s="1067"/>
      <c r="N8" s="1067"/>
      <c r="O8" s="1067"/>
      <c r="P8" s="1068"/>
      <c r="Q8" s="1074">
        <v>9</v>
      </c>
      <c r="R8" s="1075"/>
      <c r="S8" s="1075"/>
      <c r="T8" s="1075"/>
      <c r="U8" s="1075"/>
      <c r="V8" s="1075">
        <v>3</v>
      </c>
      <c r="W8" s="1075"/>
      <c r="X8" s="1075"/>
      <c r="Y8" s="1075"/>
      <c r="Z8" s="1075"/>
      <c r="AA8" s="1075">
        <v>6</v>
      </c>
      <c r="AB8" s="1075"/>
      <c r="AC8" s="1075"/>
      <c r="AD8" s="1075"/>
      <c r="AE8" s="1076"/>
      <c r="AF8" s="1071">
        <v>2</v>
      </c>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394</v>
      </c>
      <c r="B23" s="973" t="s">
        <v>395</v>
      </c>
      <c r="C23" s="974"/>
      <c r="D23" s="974"/>
      <c r="E23" s="974"/>
      <c r="F23" s="974"/>
      <c r="G23" s="974"/>
      <c r="H23" s="974"/>
      <c r="I23" s="974"/>
      <c r="J23" s="974"/>
      <c r="K23" s="974"/>
      <c r="L23" s="974"/>
      <c r="M23" s="974"/>
      <c r="N23" s="974"/>
      <c r="O23" s="974"/>
      <c r="P23" s="984"/>
      <c r="Q23" s="1103">
        <v>6890</v>
      </c>
      <c r="R23" s="1097"/>
      <c r="S23" s="1097"/>
      <c r="T23" s="1097"/>
      <c r="U23" s="1097"/>
      <c r="V23" s="1097">
        <v>5771</v>
      </c>
      <c r="W23" s="1097"/>
      <c r="X23" s="1097"/>
      <c r="Y23" s="1097"/>
      <c r="Z23" s="1097"/>
      <c r="AA23" s="1097">
        <v>1119</v>
      </c>
      <c r="AB23" s="1097"/>
      <c r="AC23" s="1097"/>
      <c r="AD23" s="1097"/>
      <c r="AE23" s="1104"/>
      <c r="AF23" s="1105">
        <v>385</v>
      </c>
      <c r="AG23" s="1097"/>
      <c r="AH23" s="1097"/>
      <c r="AI23" s="1097"/>
      <c r="AJ23" s="1106"/>
      <c r="AK23" s="1107"/>
      <c r="AL23" s="1108"/>
      <c r="AM23" s="1108"/>
      <c r="AN23" s="1108"/>
      <c r="AO23" s="1108"/>
      <c r="AP23" s="1097">
        <v>330</v>
      </c>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374</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407</v>
      </c>
      <c r="C28" s="1084"/>
      <c r="D28" s="1084"/>
      <c r="E28" s="1084"/>
      <c r="F28" s="1084"/>
      <c r="G28" s="1084"/>
      <c r="H28" s="1084"/>
      <c r="I28" s="1084"/>
      <c r="J28" s="1084"/>
      <c r="K28" s="1084"/>
      <c r="L28" s="1084"/>
      <c r="M28" s="1084"/>
      <c r="N28" s="1084"/>
      <c r="O28" s="1084"/>
      <c r="P28" s="1085"/>
      <c r="Q28" s="1086">
        <v>743</v>
      </c>
      <c r="R28" s="1087"/>
      <c r="S28" s="1087"/>
      <c r="T28" s="1087"/>
      <c r="U28" s="1087"/>
      <c r="V28" s="1087">
        <v>734</v>
      </c>
      <c r="W28" s="1087"/>
      <c r="X28" s="1087"/>
      <c r="Y28" s="1087"/>
      <c r="Z28" s="1087"/>
      <c r="AA28" s="1087">
        <v>9</v>
      </c>
      <c r="AB28" s="1087"/>
      <c r="AC28" s="1087"/>
      <c r="AD28" s="1087"/>
      <c r="AE28" s="1088"/>
      <c r="AF28" s="1089">
        <v>9</v>
      </c>
      <c r="AG28" s="1087"/>
      <c r="AH28" s="1087"/>
      <c r="AI28" s="1087"/>
      <c r="AJ28" s="1090"/>
      <c r="AK28" s="1078">
        <v>51</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458</v>
      </c>
      <c r="R29" s="1075"/>
      <c r="S29" s="1075"/>
      <c r="T29" s="1075"/>
      <c r="U29" s="1075"/>
      <c r="V29" s="1075">
        <v>445</v>
      </c>
      <c r="W29" s="1075"/>
      <c r="X29" s="1075"/>
      <c r="Y29" s="1075"/>
      <c r="Z29" s="1075"/>
      <c r="AA29" s="1075">
        <v>13</v>
      </c>
      <c r="AB29" s="1075"/>
      <c r="AC29" s="1075"/>
      <c r="AD29" s="1075"/>
      <c r="AE29" s="1076"/>
      <c r="AF29" s="1071">
        <v>14</v>
      </c>
      <c r="AG29" s="1072"/>
      <c r="AH29" s="1072"/>
      <c r="AI29" s="1072"/>
      <c r="AJ29" s="1073"/>
      <c r="AK29" s="1016">
        <v>44</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129</v>
      </c>
      <c r="R30" s="1075"/>
      <c r="S30" s="1075"/>
      <c r="T30" s="1075"/>
      <c r="U30" s="1075"/>
      <c r="V30" s="1075">
        <v>129</v>
      </c>
      <c r="W30" s="1075"/>
      <c r="X30" s="1075"/>
      <c r="Y30" s="1075"/>
      <c r="Z30" s="1075"/>
      <c r="AA30" s="1075">
        <v>0</v>
      </c>
      <c r="AB30" s="1075"/>
      <c r="AC30" s="1075"/>
      <c r="AD30" s="1075"/>
      <c r="AE30" s="1076"/>
      <c r="AF30" s="1071" t="s">
        <v>396</v>
      </c>
      <c r="AG30" s="1072"/>
      <c r="AH30" s="1072"/>
      <c r="AI30" s="1072"/>
      <c r="AJ30" s="1073"/>
      <c r="AK30" s="1016">
        <v>76</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410</v>
      </c>
      <c r="C31" s="1067"/>
      <c r="D31" s="1067"/>
      <c r="E31" s="1067"/>
      <c r="F31" s="1067"/>
      <c r="G31" s="1067"/>
      <c r="H31" s="1067"/>
      <c r="I31" s="1067"/>
      <c r="J31" s="1067"/>
      <c r="K31" s="1067"/>
      <c r="L31" s="1067"/>
      <c r="M31" s="1067"/>
      <c r="N31" s="1067"/>
      <c r="O31" s="1067"/>
      <c r="P31" s="1068"/>
      <c r="Q31" s="1074">
        <v>7</v>
      </c>
      <c r="R31" s="1075"/>
      <c r="S31" s="1075"/>
      <c r="T31" s="1075"/>
      <c r="U31" s="1075"/>
      <c r="V31" s="1075">
        <v>7</v>
      </c>
      <c r="W31" s="1075"/>
      <c r="X31" s="1075"/>
      <c r="Y31" s="1075"/>
      <c r="Z31" s="1075"/>
      <c r="AA31" s="1075">
        <v>0</v>
      </c>
      <c r="AB31" s="1075"/>
      <c r="AC31" s="1075"/>
      <c r="AD31" s="1075"/>
      <c r="AE31" s="1076"/>
      <c r="AF31" s="1071">
        <v>0</v>
      </c>
      <c r="AG31" s="1072"/>
      <c r="AH31" s="1072"/>
      <c r="AI31" s="1072"/>
      <c r="AJ31" s="1073"/>
      <c r="AK31" s="1016">
        <v>5</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360</v>
      </c>
      <c r="R32" s="1075"/>
      <c r="S32" s="1075"/>
      <c r="T32" s="1075"/>
      <c r="U32" s="1075"/>
      <c r="V32" s="1075">
        <v>157</v>
      </c>
      <c r="W32" s="1075"/>
      <c r="X32" s="1075"/>
      <c r="Y32" s="1075"/>
      <c r="Z32" s="1075"/>
      <c r="AA32" s="1075">
        <v>203</v>
      </c>
      <c r="AB32" s="1075"/>
      <c r="AC32" s="1075"/>
      <c r="AD32" s="1075"/>
      <c r="AE32" s="1076"/>
      <c r="AF32" s="1071">
        <v>203</v>
      </c>
      <c r="AG32" s="1072"/>
      <c r="AH32" s="1072"/>
      <c r="AI32" s="1072"/>
      <c r="AJ32" s="1073"/>
      <c r="AK32" s="1016">
        <v>85</v>
      </c>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413</v>
      </c>
      <c r="C33" s="1067"/>
      <c r="D33" s="1067"/>
      <c r="E33" s="1067"/>
      <c r="F33" s="1067"/>
      <c r="G33" s="1067"/>
      <c r="H33" s="1067"/>
      <c r="I33" s="1067"/>
      <c r="J33" s="1067"/>
      <c r="K33" s="1067"/>
      <c r="L33" s="1067"/>
      <c r="M33" s="1067"/>
      <c r="N33" s="1067"/>
      <c r="O33" s="1067"/>
      <c r="P33" s="1068"/>
      <c r="Q33" s="1074">
        <v>118</v>
      </c>
      <c r="R33" s="1075"/>
      <c r="S33" s="1075"/>
      <c r="T33" s="1075"/>
      <c r="U33" s="1075"/>
      <c r="V33" s="1075">
        <v>118</v>
      </c>
      <c r="W33" s="1075"/>
      <c r="X33" s="1075"/>
      <c r="Y33" s="1075"/>
      <c r="Z33" s="1075"/>
      <c r="AA33" s="1075">
        <v>0</v>
      </c>
      <c r="AB33" s="1075"/>
      <c r="AC33" s="1075"/>
      <c r="AD33" s="1075"/>
      <c r="AE33" s="1076"/>
      <c r="AF33" s="1071" t="s">
        <v>396</v>
      </c>
      <c r="AG33" s="1072"/>
      <c r="AH33" s="1072"/>
      <c r="AI33" s="1072"/>
      <c r="AJ33" s="1073"/>
      <c r="AK33" s="1016">
        <v>234</v>
      </c>
      <c r="AL33" s="1007"/>
      <c r="AM33" s="1007"/>
      <c r="AN33" s="1007"/>
      <c r="AO33" s="1007"/>
      <c r="AP33" s="1007">
        <v>203</v>
      </c>
      <c r="AQ33" s="1007"/>
      <c r="AR33" s="1007"/>
      <c r="AS33" s="1007"/>
      <c r="AT33" s="1007"/>
      <c r="AU33" s="1007">
        <v>203</v>
      </c>
      <c r="AV33" s="1007"/>
      <c r="AW33" s="1007"/>
      <c r="AX33" s="1007"/>
      <c r="AY33" s="1007"/>
      <c r="AZ33" s="1077"/>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415</v>
      </c>
      <c r="C34" s="1067"/>
      <c r="D34" s="1067"/>
      <c r="E34" s="1067"/>
      <c r="F34" s="1067"/>
      <c r="G34" s="1067"/>
      <c r="H34" s="1067"/>
      <c r="I34" s="1067"/>
      <c r="J34" s="1067"/>
      <c r="K34" s="1067"/>
      <c r="L34" s="1067"/>
      <c r="M34" s="1067"/>
      <c r="N34" s="1067"/>
      <c r="O34" s="1067"/>
      <c r="P34" s="1068"/>
      <c r="Q34" s="1074">
        <v>23</v>
      </c>
      <c r="R34" s="1075"/>
      <c r="S34" s="1075"/>
      <c r="T34" s="1075"/>
      <c r="U34" s="1075"/>
      <c r="V34" s="1075">
        <v>23</v>
      </c>
      <c r="W34" s="1075"/>
      <c r="X34" s="1075"/>
      <c r="Y34" s="1075"/>
      <c r="Z34" s="1075"/>
      <c r="AA34" s="1075">
        <v>0</v>
      </c>
      <c r="AB34" s="1075"/>
      <c r="AC34" s="1075"/>
      <c r="AD34" s="1075"/>
      <c r="AE34" s="1076"/>
      <c r="AF34" s="1071" t="s">
        <v>396</v>
      </c>
      <c r="AG34" s="1072"/>
      <c r="AH34" s="1072"/>
      <c r="AI34" s="1072"/>
      <c r="AJ34" s="1073"/>
      <c r="AK34" s="1016">
        <v>22</v>
      </c>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t="s">
        <v>414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394</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225</v>
      </c>
      <c r="AG63" s="995"/>
      <c r="AH63" s="995"/>
      <c r="AI63" s="995"/>
      <c r="AJ63" s="1058"/>
      <c r="AK63" s="1059"/>
      <c r="AL63" s="999"/>
      <c r="AM63" s="999"/>
      <c r="AN63" s="999"/>
      <c r="AO63" s="999"/>
      <c r="AP63" s="995">
        <v>203</v>
      </c>
      <c r="AQ63" s="995"/>
      <c r="AR63" s="995"/>
      <c r="AS63" s="995"/>
      <c r="AT63" s="995"/>
      <c r="AU63" s="995">
        <v>203</v>
      </c>
      <c r="AV63" s="995"/>
      <c r="AW63" s="995"/>
      <c r="AX63" s="995"/>
      <c r="AY63" s="995"/>
      <c r="AZ63" s="1053"/>
      <c r="BA63" s="1053"/>
      <c r="BB63" s="1053"/>
      <c r="BC63" s="1053"/>
      <c r="BD63" s="1053"/>
      <c r="BE63" s="996"/>
      <c r="BF63" s="996"/>
      <c r="BG63" s="996"/>
      <c r="BH63" s="996"/>
      <c r="BI63" s="997"/>
      <c r="BJ63" s="1054" t="s">
        <v>418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596</v>
      </c>
      <c r="C68" s="1022"/>
      <c r="D68" s="1022"/>
      <c r="E68" s="1022"/>
      <c r="F68" s="1022"/>
      <c r="G68" s="1022"/>
      <c r="H68" s="1022"/>
      <c r="I68" s="1022"/>
      <c r="J68" s="1022"/>
      <c r="K68" s="1022"/>
      <c r="L68" s="1022"/>
      <c r="M68" s="1022"/>
      <c r="N68" s="1022"/>
      <c r="O68" s="1022"/>
      <c r="P68" s="1023"/>
      <c r="Q68" s="1024">
        <v>3388</v>
      </c>
      <c r="R68" s="1018"/>
      <c r="S68" s="1018"/>
      <c r="T68" s="1018"/>
      <c r="U68" s="1018"/>
      <c r="V68" s="1018">
        <v>3388</v>
      </c>
      <c r="W68" s="1018"/>
      <c r="X68" s="1018"/>
      <c r="Y68" s="1018"/>
      <c r="Z68" s="1018"/>
      <c r="AA68" s="1018">
        <v>0</v>
      </c>
      <c r="AB68" s="1018"/>
      <c r="AC68" s="1018"/>
      <c r="AD68" s="1018"/>
      <c r="AE68" s="1018"/>
      <c r="AF68" s="1018">
        <v>0</v>
      </c>
      <c r="AG68" s="1018"/>
      <c r="AH68" s="1018"/>
      <c r="AI68" s="1018"/>
      <c r="AJ68" s="1018"/>
      <c r="AK68" s="1018">
        <v>489</v>
      </c>
      <c r="AL68" s="1018"/>
      <c r="AM68" s="1018"/>
      <c r="AN68" s="1018"/>
      <c r="AO68" s="1018"/>
      <c r="AP68" s="1018">
        <v>554</v>
      </c>
      <c r="AQ68" s="1018"/>
      <c r="AR68" s="1018"/>
      <c r="AS68" s="1018"/>
      <c r="AT68" s="1018"/>
      <c r="AU68" s="1018">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597</v>
      </c>
      <c r="C69" s="1011"/>
      <c r="D69" s="1011"/>
      <c r="E69" s="1011"/>
      <c r="F69" s="1011"/>
      <c r="G69" s="1011"/>
      <c r="H69" s="1011"/>
      <c r="I69" s="1011"/>
      <c r="J69" s="1011"/>
      <c r="K69" s="1011"/>
      <c r="L69" s="1011"/>
      <c r="M69" s="1011"/>
      <c r="N69" s="1011"/>
      <c r="O69" s="1011"/>
      <c r="P69" s="1012"/>
      <c r="Q69" s="1013">
        <v>108</v>
      </c>
      <c r="R69" s="1007"/>
      <c r="S69" s="1007"/>
      <c r="T69" s="1007"/>
      <c r="U69" s="1007"/>
      <c r="V69" s="1007">
        <v>106</v>
      </c>
      <c r="W69" s="1007"/>
      <c r="X69" s="1007"/>
      <c r="Y69" s="1007"/>
      <c r="Z69" s="1007"/>
      <c r="AA69" s="1007">
        <v>2</v>
      </c>
      <c r="AB69" s="1007"/>
      <c r="AC69" s="1007"/>
      <c r="AD69" s="1007"/>
      <c r="AE69" s="1007"/>
      <c r="AF69" s="1007">
        <v>2</v>
      </c>
      <c r="AG69" s="1007"/>
      <c r="AH69" s="1007"/>
      <c r="AI69" s="1007"/>
      <c r="AJ69" s="1007"/>
      <c r="AK69" s="1007">
        <v>4</v>
      </c>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598</v>
      </c>
      <c r="C70" s="1011"/>
      <c r="D70" s="1011"/>
      <c r="E70" s="1011"/>
      <c r="F70" s="1011"/>
      <c r="G70" s="1011"/>
      <c r="H70" s="1011"/>
      <c r="I70" s="1011"/>
      <c r="J70" s="1011"/>
      <c r="K70" s="1011"/>
      <c r="L70" s="1011"/>
      <c r="M70" s="1011"/>
      <c r="N70" s="1011"/>
      <c r="O70" s="1011"/>
      <c r="P70" s="1012"/>
      <c r="Q70" s="1013">
        <v>2929</v>
      </c>
      <c r="R70" s="1007"/>
      <c r="S70" s="1007"/>
      <c r="T70" s="1007"/>
      <c r="U70" s="1007"/>
      <c r="V70" s="1007">
        <v>2770</v>
      </c>
      <c r="W70" s="1007"/>
      <c r="X70" s="1007"/>
      <c r="Y70" s="1007"/>
      <c r="Z70" s="1007"/>
      <c r="AA70" s="1007">
        <v>159</v>
      </c>
      <c r="AB70" s="1007"/>
      <c r="AC70" s="1007"/>
      <c r="AD70" s="1007"/>
      <c r="AE70" s="1007"/>
      <c r="AF70" s="1007">
        <v>159</v>
      </c>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606</v>
      </c>
      <c r="C71" s="1011"/>
      <c r="D71" s="1011"/>
      <c r="E71" s="1011"/>
      <c r="F71" s="1011"/>
      <c r="G71" s="1011"/>
      <c r="H71" s="1011"/>
      <c r="I71" s="1011"/>
      <c r="J71" s="1011"/>
      <c r="K71" s="1011"/>
      <c r="L71" s="1011"/>
      <c r="M71" s="1011"/>
      <c r="N71" s="1011"/>
      <c r="O71" s="1011"/>
      <c r="P71" s="1012"/>
      <c r="Q71" s="1013">
        <v>190</v>
      </c>
      <c r="R71" s="1007"/>
      <c r="S71" s="1007"/>
      <c r="T71" s="1007"/>
      <c r="U71" s="1007"/>
      <c r="V71" s="1007">
        <v>173</v>
      </c>
      <c r="W71" s="1007"/>
      <c r="X71" s="1007"/>
      <c r="Y71" s="1007"/>
      <c r="Z71" s="1007"/>
      <c r="AA71" s="1007">
        <v>17</v>
      </c>
      <c r="AB71" s="1007"/>
      <c r="AC71" s="1007"/>
      <c r="AD71" s="1007"/>
      <c r="AE71" s="1007"/>
      <c r="AF71" s="1007">
        <v>17</v>
      </c>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599</v>
      </c>
      <c r="C72" s="1011"/>
      <c r="D72" s="1011"/>
      <c r="E72" s="1011"/>
      <c r="F72" s="1011"/>
      <c r="G72" s="1011"/>
      <c r="H72" s="1011"/>
      <c r="I72" s="1011"/>
      <c r="J72" s="1011"/>
      <c r="K72" s="1011"/>
      <c r="L72" s="1011"/>
      <c r="M72" s="1011"/>
      <c r="N72" s="1011"/>
      <c r="O72" s="1011"/>
      <c r="P72" s="1012"/>
      <c r="Q72" s="1013">
        <v>4645</v>
      </c>
      <c r="R72" s="1007"/>
      <c r="S72" s="1007"/>
      <c r="T72" s="1007"/>
      <c r="U72" s="1007"/>
      <c r="V72" s="1007">
        <v>4355</v>
      </c>
      <c r="W72" s="1007"/>
      <c r="X72" s="1007"/>
      <c r="Y72" s="1007"/>
      <c r="Z72" s="1007"/>
      <c r="AA72" s="1007">
        <v>290</v>
      </c>
      <c r="AB72" s="1007"/>
      <c r="AC72" s="1007"/>
      <c r="AD72" s="1007"/>
      <c r="AE72" s="1007"/>
      <c r="AF72" s="1007">
        <v>290</v>
      </c>
      <c r="AG72" s="1007"/>
      <c r="AH72" s="1007"/>
      <c r="AI72" s="1007"/>
      <c r="AJ72" s="1007"/>
      <c r="AK72" s="1007">
        <v>65</v>
      </c>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600</v>
      </c>
      <c r="C73" s="1011"/>
      <c r="D73" s="1011"/>
      <c r="E73" s="1011"/>
      <c r="F73" s="1011"/>
      <c r="G73" s="1011"/>
      <c r="H73" s="1011"/>
      <c r="I73" s="1011"/>
      <c r="J73" s="1011"/>
      <c r="K73" s="1011"/>
      <c r="L73" s="1011"/>
      <c r="M73" s="1011"/>
      <c r="N73" s="1011"/>
      <c r="O73" s="1011"/>
      <c r="P73" s="1012"/>
      <c r="Q73" s="1013">
        <v>763</v>
      </c>
      <c r="R73" s="1007"/>
      <c r="S73" s="1007"/>
      <c r="T73" s="1007"/>
      <c r="U73" s="1007"/>
      <c r="V73" s="1007">
        <v>760</v>
      </c>
      <c r="W73" s="1007"/>
      <c r="X73" s="1007"/>
      <c r="Y73" s="1007"/>
      <c r="Z73" s="1007"/>
      <c r="AA73" s="1007">
        <v>3</v>
      </c>
      <c r="AB73" s="1007"/>
      <c r="AC73" s="1007"/>
      <c r="AD73" s="1007"/>
      <c r="AE73" s="1007"/>
      <c r="AF73" s="1007">
        <v>3</v>
      </c>
      <c r="AG73" s="1007"/>
      <c r="AH73" s="1007"/>
      <c r="AI73" s="1007"/>
      <c r="AJ73" s="1007"/>
      <c r="AK73" s="1007">
        <v>9</v>
      </c>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601</v>
      </c>
      <c r="C74" s="1011"/>
      <c r="D74" s="1011"/>
      <c r="E74" s="1011"/>
      <c r="F74" s="1011"/>
      <c r="G74" s="1011"/>
      <c r="H74" s="1011"/>
      <c r="I74" s="1011"/>
      <c r="J74" s="1011"/>
      <c r="K74" s="1011"/>
      <c r="L74" s="1011"/>
      <c r="M74" s="1011"/>
      <c r="N74" s="1011"/>
      <c r="O74" s="1011"/>
      <c r="P74" s="1012"/>
      <c r="Q74" s="1013">
        <v>461</v>
      </c>
      <c r="R74" s="1007"/>
      <c r="S74" s="1007"/>
      <c r="T74" s="1007"/>
      <c r="U74" s="1007"/>
      <c r="V74" s="1007">
        <v>439</v>
      </c>
      <c r="W74" s="1007"/>
      <c r="X74" s="1007"/>
      <c r="Y74" s="1007"/>
      <c r="Z74" s="1007"/>
      <c r="AA74" s="1007">
        <v>22</v>
      </c>
      <c r="AB74" s="1007"/>
      <c r="AC74" s="1007"/>
      <c r="AD74" s="1007"/>
      <c r="AE74" s="1007"/>
      <c r="AF74" s="1007">
        <v>22</v>
      </c>
      <c r="AG74" s="1007"/>
      <c r="AH74" s="1007"/>
      <c r="AI74" s="1007"/>
      <c r="AJ74" s="1007"/>
      <c r="AK74" s="1007"/>
      <c r="AL74" s="1007"/>
      <c r="AM74" s="1007"/>
      <c r="AN74" s="1007"/>
      <c r="AO74" s="1007"/>
      <c r="AP74" s="1007">
        <v>3345</v>
      </c>
      <c r="AQ74" s="1007"/>
      <c r="AR74" s="1007"/>
      <c r="AS74" s="1007"/>
      <c r="AT74" s="1007"/>
      <c r="AU74" s="1007">
        <v>3345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602</v>
      </c>
      <c r="C75" s="1011"/>
      <c r="D75" s="1011"/>
      <c r="E75" s="1011"/>
      <c r="F75" s="1011"/>
      <c r="G75" s="1011"/>
      <c r="H75" s="1011"/>
      <c r="I75" s="1011"/>
      <c r="J75" s="1011"/>
      <c r="K75" s="1011"/>
      <c r="L75" s="1011"/>
      <c r="M75" s="1011"/>
      <c r="N75" s="1011"/>
      <c r="O75" s="1011"/>
      <c r="P75" s="1012"/>
      <c r="Q75" s="1014">
        <v>52</v>
      </c>
      <c r="R75" s="1015"/>
      <c r="S75" s="1015"/>
      <c r="T75" s="1015"/>
      <c r="U75" s="1016"/>
      <c r="V75" s="1017">
        <v>51</v>
      </c>
      <c r="W75" s="1015"/>
      <c r="X75" s="1015"/>
      <c r="Y75" s="1015"/>
      <c r="Z75" s="1016"/>
      <c r="AA75" s="1017">
        <v>1</v>
      </c>
      <c r="AB75" s="1015"/>
      <c r="AC75" s="1015"/>
      <c r="AD75" s="1015"/>
      <c r="AE75" s="1016"/>
      <c r="AF75" s="1017">
        <v>1</v>
      </c>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603</v>
      </c>
      <c r="C76" s="1011"/>
      <c r="D76" s="1011"/>
      <c r="E76" s="1011"/>
      <c r="F76" s="1011"/>
      <c r="G76" s="1011"/>
      <c r="H76" s="1011"/>
      <c r="I76" s="1011"/>
      <c r="J76" s="1011"/>
      <c r="K76" s="1011"/>
      <c r="L76" s="1011"/>
      <c r="M76" s="1011"/>
      <c r="N76" s="1011"/>
      <c r="O76" s="1011"/>
      <c r="P76" s="1012"/>
      <c r="Q76" s="1014">
        <v>13</v>
      </c>
      <c r="R76" s="1015"/>
      <c r="S76" s="1015"/>
      <c r="T76" s="1015"/>
      <c r="U76" s="1016"/>
      <c r="V76" s="1017">
        <v>11</v>
      </c>
      <c r="W76" s="1015"/>
      <c r="X76" s="1015"/>
      <c r="Y76" s="1015"/>
      <c r="Z76" s="1016"/>
      <c r="AA76" s="1017">
        <v>2</v>
      </c>
      <c r="AB76" s="1015"/>
      <c r="AC76" s="1015"/>
      <c r="AD76" s="1015"/>
      <c r="AE76" s="1016"/>
      <c r="AF76" s="1017">
        <v>2</v>
      </c>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604</v>
      </c>
      <c r="C77" s="1011"/>
      <c r="D77" s="1011"/>
      <c r="E77" s="1011"/>
      <c r="F77" s="1011"/>
      <c r="G77" s="1011"/>
      <c r="H77" s="1011"/>
      <c r="I77" s="1011"/>
      <c r="J77" s="1011"/>
      <c r="K77" s="1011"/>
      <c r="L77" s="1011"/>
      <c r="M77" s="1011"/>
      <c r="N77" s="1011"/>
      <c r="O77" s="1011"/>
      <c r="P77" s="1012"/>
      <c r="Q77" s="1014">
        <v>564</v>
      </c>
      <c r="R77" s="1015"/>
      <c r="S77" s="1015"/>
      <c r="T77" s="1015"/>
      <c r="U77" s="1016"/>
      <c r="V77" s="1017">
        <v>542</v>
      </c>
      <c r="W77" s="1015"/>
      <c r="X77" s="1015"/>
      <c r="Y77" s="1015"/>
      <c r="Z77" s="1016"/>
      <c r="AA77" s="1017">
        <v>22</v>
      </c>
      <c r="AB77" s="1015"/>
      <c r="AC77" s="1015"/>
      <c r="AD77" s="1015"/>
      <c r="AE77" s="1016"/>
      <c r="AF77" s="1017">
        <v>22</v>
      </c>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605</v>
      </c>
      <c r="C78" s="1011"/>
      <c r="D78" s="1011"/>
      <c r="E78" s="1011"/>
      <c r="F78" s="1011"/>
      <c r="G78" s="1011"/>
      <c r="H78" s="1011"/>
      <c r="I78" s="1011"/>
      <c r="J78" s="1011"/>
      <c r="K78" s="1011"/>
      <c r="L78" s="1011"/>
      <c r="M78" s="1011"/>
      <c r="N78" s="1011"/>
      <c r="O78" s="1011"/>
      <c r="P78" s="1012"/>
      <c r="Q78" s="1013">
        <v>111158</v>
      </c>
      <c r="R78" s="1007"/>
      <c r="S78" s="1007"/>
      <c r="T78" s="1007"/>
      <c r="U78" s="1007"/>
      <c r="V78" s="1007">
        <v>110497</v>
      </c>
      <c r="W78" s="1007"/>
      <c r="X78" s="1007"/>
      <c r="Y78" s="1007"/>
      <c r="Z78" s="1007"/>
      <c r="AA78" s="1007">
        <v>661</v>
      </c>
      <c r="AB78" s="1007"/>
      <c r="AC78" s="1007"/>
      <c r="AD78" s="1007"/>
      <c r="AE78" s="1007"/>
      <c r="AF78" s="1007">
        <v>661</v>
      </c>
      <c r="AG78" s="1007"/>
      <c r="AH78" s="1007"/>
      <c r="AI78" s="1007"/>
      <c r="AJ78" s="1007"/>
      <c r="AK78" s="1007">
        <v>704</v>
      </c>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394</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1179</v>
      </c>
      <c r="AG88" s="995"/>
      <c r="AH88" s="995"/>
      <c r="AI88" s="995"/>
      <c r="AJ88" s="995"/>
      <c r="AK88" s="999"/>
      <c r="AL88" s="999"/>
      <c r="AM88" s="999"/>
      <c r="AN88" s="999"/>
      <c r="AO88" s="999"/>
      <c r="AP88" s="995">
        <v>3899</v>
      </c>
      <c r="AQ88" s="995"/>
      <c r="AR88" s="995"/>
      <c r="AS88" s="995"/>
      <c r="AT88" s="995"/>
      <c r="AU88" s="995">
        <v>3899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311</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311</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311</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11520</v>
      </c>
      <c r="AB110" s="925"/>
      <c r="AC110" s="925"/>
      <c r="AD110" s="925"/>
      <c r="AE110" s="926"/>
      <c r="AF110" s="927">
        <v>8633</v>
      </c>
      <c r="AG110" s="925"/>
      <c r="AH110" s="925"/>
      <c r="AI110" s="925"/>
      <c r="AJ110" s="926"/>
      <c r="AK110" s="927">
        <v>8634</v>
      </c>
      <c r="AL110" s="925"/>
      <c r="AM110" s="925"/>
      <c r="AN110" s="925"/>
      <c r="AO110" s="926"/>
      <c r="AP110" s="928">
        <v>0.3</v>
      </c>
      <c r="AQ110" s="929"/>
      <c r="AR110" s="929"/>
      <c r="AS110" s="929"/>
      <c r="AT110" s="930"/>
      <c r="AU110" s="966" t="s">
        <v>73</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50133</v>
      </c>
      <c r="BR110" s="878"/>
      <c r="BS110" s="878"/>
      <c r="BT110" s="878"/>
      <c r="BU110" s="878"/>
      <c r="BV110" s="878">
        <v>41591</v>
      </c>
      <c r="BW110" s="878"/>
      <c r="BX110" s="878"/>
      <c r="BY110" s="878"/>
      <c r="BZ110" s="878"/>
      <c r="CA110" s="878">
        <v>330107</v>
      </c>
      <c r="CB110" s="878"/>
      <c r="CC110" s="878"/>
      <c r="CD110" s="878"/>
      <c r="CE110" s="878"/>
      <c r="CF110" s="902">
        <v>11.6</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446</v>
      </c>
      <c r="DM110" s="878"/>
      <c r="DN110" s="878"/>
      <c r="DO110" s="878"/>
      <c r="DP110" s="878"/>
      <c r="DQ110" s="878" t="s">
        <v>445</v>
      </c>
      <c r="DR110" s="878"/>
      <c r="DS110" s="878"/>
      <c r="DT110" s="878"/>
      <c r="DU110" s="878"/>
      <c r="DV110" s="879" t="s">
        <v>445</v>
      </c>
      <c r="DW110" s="879"/>
      <c r="DX110" s="879"/>
      <c r="DY110" s="879"/>
      <c r="DZ110" s="880"/>
    </row>
    <row r="111" spans="1:131" s="230" customFormat="1" ht="26.25" customHeight="1" x14ac:dyDescent="0.15">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127</v>
      </c>
      <c r="AB111" s="955"/>
      <c r="AC111" s="955"/>
      <c r="AD111" s="955"/>
      <c r="AE111" s="956"/>
      <c r="AF111" s="957" t="s">
        <v>448</v>
      </c>
      <c r="AG111" s="955"/>
      <c r="AH111" s="955"/>
      <c r="AI111" s="955"/>
      <c r="AJ111" s="956"/>
      <c r="AK111" s="957" t="s">
        <v>127</v>
      </c>
      <c r="AL111" s="955"/>
      <c r="AM111" s="955"/>
      <c r="AN111" s="955"/>
      <c r="AO111" s="956"/>
      <c r="AP111" s="958" t="s">
        <v>449</v>
      </c>
      <c r="AQ111" s="959"/>
      <c r="AR111" s="959"/>
      <c r="AS111" s="959"/>
      <c r="AT111" s="960"/>
      <c r="AU111" s="968"/>
      <c r="AV111" s="969"/>
      <c r="AW111" s="969"/>
      <c r="AX111" s="969"/>
      <c r="AY111" s="969"/>
      <c r="AZ111" s="851" t="s">
        <v>450</v>
      </c>
      <c r="BA111" s="788"/>
      <c r="BB111" s="788"/>
      <c r="BC111" s="788"/>
      <c r="BD111" s="788"/>
      <c r="BE111" s="788"/>
      <c r="BF111" s="788"/>
      <c r="BG111" s="788"/>
      <c r="BH111" s="788"/>
      <c r="BI111" s="788"/>
      <c r="BJ111" s="788"/>
      <c r="BK111" s="788"/>
      <c r="BL111" s="788"/>
      <c r="BM111" s="788"/>
      <c r="BN111" s="788"/>
      <c r="BO111" s="788"/>
      <c r="BP111" s="789"/>
      <c r="BQ111" s="852" t="s">
        <v>445</v>
      </c>
      <c r="BR111" s="853"/>
      <c r="BS111" s="853"/>
      <c r="BT111" s="853"/>
      <c r="BU111" s="853"/>
      <c r="BV111" s="853" t="s">
        <v>445</v>
      </c>
      <c r="BW111" s="853"/>
      <c r="BX111" s="853"/>
      <c r="BY111" s="853"/>
      <c r="BZ111" s="853"/>
      <c r="CA111" s="853" t="s">
        <v>127</v>
      </c>
      <c r="CB111" s="853"/>
      <c r="CC111" s="853"/>
      <c r="CD111" s="853"/>
      <c r="CE111" s="853"/>
      <c r="CF111" s="911" t="s">
        <v>451</v>
      </c>
      <c r="CG111" s="912"/>
      <c r="CH111" s="912"/>
      <c r="CI111" s="912"/>
      <c r="CJ111" s="912"/>
      <c r="CK111" s="963"/>
      <c r="CL111" s="857"/>
      <c r="CM111" s="851" t="s">
        <v>452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445</v>
      </c>
      <c r="DH111" s="853"/>
      <c r="DI111" s="853"/>
      <c r="DJ111" s="853"/>
      <c r="DK111" s="853"/>
      <c r="DL111" s="853" t="s">
        <v>445</v>
      </c>
      <c r="DM111" s="853"/>
      <c r="DN111" s="853"/>
      <c r="DO111" s="853"/>
      <c r="DP111" s="853"/>
      <c r="DQ111" s="853" t="s">
        <v>445</v>
      </c>
      <c r="DR111" s="853"/>
      <c r="DS111" s="853"/>
      <c r="DT111" s="853"/>
      <c r="DU111" s="853"/>
      <c r="DV111" s="830" t="s">
        <v>127</v>
      </c>
      <c r="DW111" s="830"/>
      <c r="DX111" s="830"/>
      <c r="DY111" s="830"/>
      <c r="DZ111" s="831"/>
    </row>
    <row r="112" spans="1:131" s="230" customFormat="1" ht="26.25" customHeight="1" x14ac:dyDescent="0.15">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445</v>
      </c>
      <c r="AB112" s="816"/>
      <c r="AC112" s="816"/>
      <c r="AD112" s="816"/>
      <c r="AE112" s="817"/>
      <c r="AF112" s="818" t="s">
        <v>445</v>
      </c>
      <c r="AG112" s="816"/>
      <c r="AH112" s="816"/>
      <c r="AI112" s="816"/>
      <c r="AJ112" s="817"/>
      <c r="AK112" s="818" t="s">
        <v>445</v>
      </c>
      <c r="AL112" s="816"/>
      <c r="AM112" s="816"/>
      <c r="AN112" s="816"/>
      <c r="AO112" s="817"/>
      <c r="AP112" s="860" t="s">
        <v>418</v>
      </c>
      <c r="AQ112" s="861"/>
      <c r="AR112" s="861"/>
      <c r="AS112" s="861"/>
      <c r="AT112" s="862"/>
      <c r="AU112" s="968"/>
      <c r="AV112" s="969"/>
      <c r="AW112" s="969"/>
      <c r="AX112" s="969"/>
      <c r="AY112" s="969"/>
      <c r="AZ112" s="851" t="s">
        <v>455</v>
      </c>
      <c r="BA112" s="788"/>
      <c r="BB112" s="788"/>
      <c r="BC112" s="788"/>
      <c r="BD112" s="788"/>
      <c r="BE112" s="788"/>
      <c r="BF112" s="788"/>
      <c r="BG112" s="788"/>
      <c r="BH112" s="788"/>
      <c r="BI112" s="788"/>
      <c r="BJ112" s="788"/>
      <c r="BK112" s="788"/>
      <c r="BL112" s="788"/>
      <c r="BM112" s="788"/>
      <c r="BN112" s="788"/>
      <c r="BO112" s="788"/>
      <c r="BP112" s="789"/>
      <c r="BQ112" s="852">
        <v>292908</v>
      </c>
      <c r="BR112" s="853"/>
      <c r="BS112" s="853"/>
      <c r="BT112" s="853"/>
      <c r="BU112" s="853"/>
      <c r="BV112" s="853">
        <v>246056</v>
      </c>
      <c r="BW112" s="853"/>
      <c r="BX112" s="853"/>
      <c r="BY112" s="853"/>
      <c r="BZ112" s="853"/>
      <c r="CA112" s="853">
        <v>202585</v>
      </c>
      <c r="CB112" s="853"/>
      <c r="CC112" s="853"/>
      <c r="CD112" s="853"/>
      <c r="CE112" s="853"/>
      <c r="CF112" s="911">
        <v>7.1</v>
      </c>
      <c r="CG112" s="912"/>
      <c r="CH112" s="912"/>
      <c r="CI112" s="912"/>
      <c r="CJ112" s="912"/>
      <c r="CK112" s="963"/>
      <c r="CL112" s="857"/>
      <c r="CM112" s="851" t="s">
        <v>456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445</v>
      </c>
      <c r="DH112" s="853"/>
      <c r="DI112" s="853"/>
      <c r="DJ112" s="853"/>
      <c r="DK112" s="853"/>
      <c r="DL112" s="853" t="s">
        <v>446</v>
      </c>
      <c r="DM112" s="853"/>
      <c r="DN112" s="853"/>
      <c r="DO112" s="853"/>
      <c r="DP112" s="853"/>
      <c r="DQ112" s="853" t="s">
        <v>445</v>
      </c>
      <c r="DR112" s="853"/>
      <c r="DS112" s="853"/>
      <c r="DT112" s="853"/>
      <c r="DU112" s="853"/>
      <c r="DV112" s="830" t="s">
        <v>445</v>
      </c>
      <c r="DW112" s="830"/>
      <c r="DX112" s="830"/>
      <c r="DY112" s="830"/>
      <c r="DZ112" s="831"/>
    </row>
    <row r="113" spans="1:130" s="230" customFormat="1" ht="26.25" customHeight="1" x14ac:dyDescent="0.15">
      <c r="A113" s="950"/>
      <c r="B113" s="951"/>
      <c r="C113" s="788" t="s">
        <v>457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69760</v>
      </c>
      <c r="AB113" s="955"/>
      <c r="AC113" s="955"/>
      <c r="AD113" s="955"/>
      <c r="AE113" s="956"/>
      <c r="AF113" s="957">
        <v>53785</v>
      </c>
      <c r="AG113" s="955"/>
      <c r="AH113" s="955"/>
      <c r="AI113" s="955"/>
      <c r="AJ113" s="956"/>
      <c r="AK113" s="957">
        <v>48665</v>
      </c>
      <c r="AL113" s="955"/>
      <c r="AM113" s="955"/>
      <c r="AN113" s="955"/>
      <c r="AO113" s="956"/>
      <c r="AP113" s="958">
        <v>1.7</v>
      </c>
      <c r="AQ113" s="959"/>
      <c r="AR113" s="959"/>
      <c r="AS113" s="959"/>
      <c r="AT113" s="960"/>
      <c r="AU113" s="968"/>
      <c r="AV113" s="969"/>
      <c r="AW113" s="969"/>
      <c r="AX113" s="969"/>
      <c r="AY113" s="969"/>
      <c r="AZ113" s="851" t="s">
        <v>458</v>
      </c>
      <c r="BA113" s="788"/>
      <c r="BB113" s="788"/>
      <c r="BC113" s="788"/>
      <c r="BD113" s="788"/>
      <c r="BE113" s="788"/>
      <c r="BF113" s="788"/>
      <c r="BG113" s="788"/>
      <c r="BH113" s="788"/>
      <c r="BI113" s="788"/>
      <c r="BJ113" s="788"/>
      <c r="BK113" s="788"/>
      <c r="BL113" s="788"/>
      <c r="BM113" s="788"/>
      <c r="BN113" s="788"/>
      <c r="BO113" s="788"/>
      <c r="BP113" s="789"/>
      <c r="BQ113" s="852">
        <v>38086</v>
      </c>
      <c r="BR113" s="853"/>
      <c r="BS113" s="853"/>
      <c r="BT113" s="853"/>
      <c r="BU113" s="853"/>
      <c r="BV113" s="853">
        <v>61231</v>
      </c>
      <c r="BW113" s="853"/>
      <c r="BX113" s="853"/>
      <c r="BY113" s="853"/>
      <c r="BZ113" s="853"/>
      <c r="CA113" s="853">
        <v>114858</v>
      </c>
      <c r="CB113" s="853"/>
      <c r="CC113" s="853"/>
      <c r="CD113" s="853"/>
      <c r="CE113" s="853"/>
      <c r="CF113" s="911">
        <v>4</v>
      </c>
      <c r="CG113" s="912"/>
      <c r="CH113" s="912"/>
      <c r="CI113" s="912"/>
      <c r="CJ113" s="912"/>
      <c r="CK113" s="963"/>
      <c r="CL113" s="857"/>
      <c r="CM113" s="851"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445</v>
      </c>
      <c r="DM113" s="816"/>
      <c r="DN113" s="816"/>
      <c r="DO113" s="816"/>
      <c r="DP113" s="817"/>
      <c r="DQ113" s="818" t="s">
        <v>127</v>
      </c>
      <c r="DR113" s="816"/>
      <c r="DS113" s="816"/>
      <c r="DT113" s="816"/>
      <c r="DU113" s="817"/>
      <c r="DV113" s="860" t="s">
        <v>445</v>
      </c>
      <c r="DW113" s="861"/>
      <c r="DX113" s="861"/>
      <c r="DY113" s="861"/>
      <c r="DZ113" s="862"/>
    </row>
    <row r="114" spans="1:130" s="230" customFormat="1" ht="26.25" customHeight="1" x14ac:dyDescent="0.15">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6153</v>
      </c>
      <c r="AB114" s="816"/>
      <c r="AC114" s="816"/>
      <c r="AD114" s="816"/>
      <c r="AE114" s="817"/>
      <c r="AF114" s="818">
        <v>7874</v>
      </c>
      <c r="AG114" s="816"/>
      <c r="AH114" s="816"/>
      <c r="AI114" s="816"/>
      <c r="AJ114" s="817"/>
      <c r="AK114" s="818">
        <v>8253</v>
      </c>
      <c r="AL114" s="816"/>
      <c r="AM114" s="816"/>
      <c r="AN114" s="816"/>
      <c r="AO114" s="817"/>
      <c r="AP114" s="860">
        <v>0.3</v>
      </c>
      <c r="AQ114" s="861"/>
      <c r="AR114" s="861"/>
      <c r="AS114" s="861"/>
      <c r="AT114" s="862"/>
      <c r="AU114" s="968"/>
      <c r="AV114" s="969"/>
      <c r="AW114" s="969"/>
      <c r="AX114" s="969"/>
      <c r="AY114" s="969"/>
      <c r="AZ114" s="851" t="s">
        <v>461</v>
      </c>
      <c r="BA114" s="788"/>
      <c r="BB114" s="788"/>
      <c r="BC114" s="788"/>
      <c r="BD114" s="788"/>
      <c r="BE114" s="788"/>
      <c r="BF114" s="788"/>
      <c r="BG114" s="788"/>
      <c r="BH114" s="788"/>
      <c r="BI114" s="788"/>
      <c r="BJ114" s="788"/>
      <c r="BK114" s="788"/>
      <c r="BL114" s="788"/>
      <c r="BM114" s="788"/>
      <c r="BN114" s="788"/>
      <c r="BO114" s="788"/>
      <c r="BP114" s="789"/>
      <c r="BQ114" s="852" t="s">
        <v>418</v>
      </c>
      <c r="BR114" s="853"/>
      <c r="BS114" s="853"/>
      <c r="BT114" s="853"/>
      <c r="BU114" s="853"/>
      <c r="BV114" s="853" t="s">
        <v>445</v>
      </c>
      <c r="BW114" s="853"/>
      <c r="BX114" s="853"/>
      <c r="BY114" s="853"/>
      <c r="BZ114" s="853"/>
      <c r="CA114" s="853" t="s">
        <v>445</v>
      </c>
      <c r="CB114" s="853"/>
      <c r="CC114" s="853"/>
      <c r="CD114" s="853"/>
      <c r="CE114" s="853"/>
      <c r="CF114" s="911" t="s">
        <v>418</v>
      </c>
      <c r="CG114" s="912"/>
      <c r="CH114" s="912"/>
      <c r="CI114" s="912"/>
      <c r="CJ114" s="912"/>
      <c r="CK114" s="963"/>
      <c r="CL114" s="857"/>
      <c r="CM114" s="851"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445</v>
      </c>
      <c r="DH114" s="816"/>
      <c r="DI114" s="816"/>
      <c r="DJ114" s="816"/>
      <c r="DK114" s="817"/>
      <c r="DL114" s="818" t="s">
        <v>445</v>
      </c>
      <c r="DM114" s="816"/>
      <c r="DN114" s="816"/>
      <c r="DO114" s="816"/>
      <c r="DP114" s="817"/>
      <c r="DQ114" s="818" t="s">
        <v>446</v>
      </c>
      <c r="DR114" s="816"/>
      <c r="DS114" s="816"/>
      <c r="DT114" s="816"/>
      <c r="DU114" s="817"/>
      <c r="DV114" s="860" t="s">
        <v>127</v>
      </c>
      <c r="DW114" s="861"/>
      <c r="DX114" s="861"/>
      <c r="DY114" s="861"/>
      <c r="DZ114" s="862"/>
    </row>
    <row r="115" spans="1:130" s="230" customFormat="1" ht="26.25" customHeight="1" x14ac:dyDescent="0.15">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445</v>
      </c>
      <c r="AB115" s="955"/>
      <c r="AC115" s="955"/>
      <c r="AD115" s="955"/>
      <c r="AE115" s="956"/>
      <c r="AF115" s="957" t="s">
        <v>445</v>
      </c>
      <c r="AG115" s="955"/>
      <c r="AH115" s="955"/>
      <c r="AI115" s="955"/>
      <c r="AJ115" s="956"/>
      <c r="AK115" s="957" t="s">
        <v>445</v>
      </c>
      <c r="AL115" s="955"/>
      <c r="AM115" s="955"/>
      <c r="AN115" s="955"/>
      <c r="AO115" s="956"/>
      <c r="AP115" s="958" t="s">
        <v>451</v>
      </c>
      <c r="AQ115" s="959"/>
      <c r="AR115" s="959"/>
      <c r="AS115" s="959"/>
      <c r="AT115" s="960"/>
      <c r="AU115" s="968"/>
      <c r="AV115" s="969"/>
      <c r="AW115" s="969"/>
      <c r="AX115" s="969"/>
      <c r="AY115" s="969"/>
      <c r="AZ115" s="851" t="s">
        <v>464</v>
      </c>
      <c r="BA115" s="788"/>
      <c r="BB115" s="788"/>
      <c r="BC115" s="788"/>
      <c r="BD115" s="788"/>
      <c r="BE115" s="788"/>
      <c r="BF115" s="788"/>
      <c r="BG115" s="788"/>
      <c r="BH115" s="788"/>
      <c r="BI115" s="788"/>
      <c r="BJ115" s="788"/>
      <c r="BK115" s="788"/>
      <c r="BL115" s="788"/>
      <c r="BM115" s="788"/>
      <c r="BN115" s="788"/>
      <c r="BO115" s="788"/>
      <c r="BP115" s="789"/>
      <c r="BQ115" s="852" t="s">
        <v>445</v>
      </c>
      <c r="BR115" s="853"/>
      <c r="BS115" s="853"/>
      <c r="BT115" s="853"/>
      <c r="BU115" s="853"/>
      <c r="BV115" s="853" t="s">
        <v>418</v>
      </c>
      <c r="BW115" s="853"/>
      <c r="BX115" s="853"/>
      <c r="BY115" s="853"/>
      <c r="BZ115" s="853"/>
      <c r="CA115" s="853" t="s">
        <v>445</v>
      </c>
      <c r="CB115" s="853"/>
      <c r="CC115" s="853"/>
      <c r="CD115" s="853"/>
      <c r="CE115" s="853"/>
      <c r="CF115" s="911" t="s">
        <v>445</v>
      </c>
      <c r="CG115" s="912"/>
      <c r="CH115" s="912"/>
      <c r="CI115" s="912"/>
      <c r="CJ115" s="912"/>
      <c r="CK115" s="963"/>
      <c r="CL115" s="857"/>
      <c r="CM115" s="851" t="s">
        <v>465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445</v>
      </c>
      <c r="DH115" s="816"/>
      <c r="DI115" s="816"/>
      <c r="DJ115" s="816"/>
      <c r="DK115" s="817"/>
      <c r="DL115" s="818" t="s">
        <v>445</v>
      </c>
      <c r="DM115" s="816"/>
      <c r="DN115" s="816"/>
      <c r="DO115" s="816"/>
      <c r="DP115" s="817"/>
      <c r="DQ115" s="818" t="s">
        <v>418</v>
      </c>
      <c r="DR115" s="816"/>
      <c r="DS115" s="816"/>
      <c r="DT115" s="816"/>
      <c r="DU115" s="817"/>
      <c r="DV115" s="860" t="s">
        <v>449</v>
      </c>
      <c r="DW115" s="861"/>
      <c r="DX115" s="861"/>
      <c r="DY115" s="861"/>
      <c r="DZ115" s="862"/>
    </row>
    <row r="116" spans="1:130" s="230" customFormat="1" ht="26.25" customHeight="1" x14ac:dyDescent="0.15">
      <c r="A116" s="952"/>
      <c r="B116" s="953"/>
      <c r="C116" s="875" t="s">
        <v>466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418</v>
      </c>
      <c r="AB116" s="816"/>
      <c r="AC116" s="816"/>
      <c r="AD116" s="816"/>
      <c r="AE116" s="817"/>
      <c r="AF116" s="818" t="s">
        <v>445</v>
      </c>
      <c r="AG116" s="816"/>
      <c r="AH116" s="816"/>
      <c r="AI116" s="816"/>
      <c r="AJ116" s="817"/>
      <c r="AK116" s="818" t="s">
        <v>451</v>
      </c>
      <c r="AL116" s="816"/>
      <c r="AM116" s="816"/>
      <c r="AN116" s="816"/>
      <c r="AO116" s="817"/>
      <c r="AP116" s="860" t="s">
        <v>445</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52" t="s">
        <v>418</v>
      </c>
      <c r="BR116" s="853"/>
      <c r="BS116" s="853"/>
      <c r="BT116" s="853"/>
      <c r="BU116" s="853"/>
      <c r="BV116" s="853" t="s">
        <v>445</v>
      </c>
      <c r="BW116" s="853"/>
      <c r="BX116" s="853"/>
      <c r="BY116" s="853"/>
      <c r="BZ116" s="853"/>
      <c r="CA116" s="853" t="s">
        <v>445</v>
      </c>
      <c r="CB116" s="853"/>
      <c r="CC116" s="853"/>
      <c r="CD116" s="853"/>
      <c r="CE116" s="853"/>
      <c r="CF116" s="911" t="s">
        <v>445</v>
      </c>
      <c r="CG116" s="912"/>
      <c r="CH116" s="912"/>
      <c r="CI116" s="912"/>
      <c r="CJ116" s="912"/>
      <c r="CK116" s="963"/>
      <c r="CL116" s="857"/>
      <c r="CM116" s="851" t="s">
        <v>468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445</v>
      </c>
      <c r="DH116" s="816"/>
      <c r="DI116" s="816"/>
      <c r="DJ116" s="816"/>
      <c r="DK116" s="817"/>
      <c r="DL116" s="818" t="s">
        <v>445</v>
      </c>
      <c r="DM116" s="816"/>
      <c r="DN116" s="816"/>
      <c r="DO116" s="816"/>
      <c r="DP116" s="817"/>
      <c r="DQ116" s="818" t="s">
        <v>445</v>
      </c>
      <c r="DR116" s="816"/>
      <c r="DS116" s="816"/>
      <c r="DT116" s="816"/>
      <c r="DU116" s="817"/>
      <c r="DV116" s="860" t="s">
        <v>445</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469</v>
      </c>
      <c r="Z117" s="933"/>
      <c r="AA117" s="938">
        <v>87433</v>
      </c>
      <c r="AB117" s="939"/>
      <c r="AC117" s="939"/>
      <c r="AD117" s="939"/>
      <c r="AE117" s="940"/>
      <c r="AF117" s="941">
        <v>70292</v>
      </c>
      <c r="AG117" s="939"/>
      <c r="AH117" s="939"/>
      <c r="AI117" s="939"/>
      <c r="AJ117" s="940"/>
      <c r="AK117" s="941">
        <v>65552</v>
      </c>
      <c r="AL117" s="939"/>
      <c r="AM117" s="939"/>
      <c r="AN117" s="939"/>
      <c r="AO117" s="940"/>
      <c r="AP117" s="942"/>
      <c r="AQ117" s="943"/>
      <c r="AR117" s="943"/>
      <c r="AS117" s="943"/>
      <c r="AT117" s="944"/>
      <c r="AU117" s="968"/>
      <c r="AV117" s="969"/>
      <c r="AW117" s="969"/>
      <c r="AX117" s="969"/>
      <c r="AY117" s="969"/>
      <c r="AZ117" s="899" t="s">
        <v>470</v>
      </c>
      <c r="BA117" s="900"/>
      <c r="BB117" s="900"/>
      <c r="BC117" s="900"/>
      <c r="BD117" s="900"/>
      <c r="BE117" s="900"/>
      <c r="BF117" s="900"/>
      <c r="BG117" s="900"/>
      <c r="BH117" s="900"/>
      <c r="BI117" s="900"/>
      <c r="BJ117" s="900"/>
      <c r="BK117" s="900"/>
      <c r="BL117" s="900"/>
      <c r="BM117" s="900"/>
      <c r="BN117" s="900"/>
      <c r="BO117" s="900"/>
      <c r="BP117" s="901"/>
      <c r="BQ117" s="852" t="s">
        <v>451</v>
      </c>
      <c r="BR117" s="853"/>
      <c r="BS117" s="853"/>
      <c r="BT117" s="853"/>
      <c r="BU117" s="853"/>
      <c r="BV117" s="853" t="s">
        <v>445</v>
      </c>
      <c r="BW117" s="853"/>
      <c r="BX117" s="853"/>
      <c r="BY117" s="853"/>
      <c r="BZ117" s="853"/>
      <c r="CA117" s="853" t="s">
        <v>445</v>
      </c>
      <c r="CB117" s="853"/>
      <c r="CC117" s="853"/>
      <c r="CD117" s="853"/>
      <c r="CE117" s="853"/>
      <c r="CF117" s="911" t="s">
        <v>127</v>
      </c>
      <c r="CG117" s="912"/>
      <c r="CH117" s="912"/>
      <c r="CI117" s="912"/>
      <c r="CJ117" s="912"/>
      <c r="CK117" s="963"/>
      <c r="CL117" s="857"/>
      <c r="CM117" s="851" t="s">
        <v>471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445</v>
      </c>
      <c r="DM117" s="816"/>
      <c r="DN117" s="816"/>
      <c r="DO117" s="816"/>
      <c r="DP117" s="817"/>
      <c r="DQ117" s="818" t="s">
        <v>448</v>
      </c>
      <c r="DR117" s="816"/>
      <c r="DS117" s="816"/>
      <c r="DT117" s="816"/>
      <c r="DU117" s="817"/>
      <c r="DV117" s="860" t="s">
        <v>445</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311</v>
      </c>
      <c r="AL118" s="932"/>
      <c r="AM118" s="932"/>
      <c r="AN118" s="932"/>
      <c r="AO118" s="933"/>
      <c r="AP118" s="935" t="s">
        <v>439</v>
      </c>
      <c r="AQ118" s="936"/>
      <c r="AR118" s="936"/>
      <c r="AS118" s="936"/>
      <c r="AT118" s="937"/>
      <c r="AU118" s="968"/>
      <c r="AV118" s="969"/>
      <c r="AW118" s="969"/>
      <c r="AX118" s="969"/>
      <c r="AY118" s="969"/>
      <c r="AZ118" s="874" t="s">
        <v>472</v>
      </c>
      <c r="BA118" s="875"/>
      <c r="BB118" s="875"/>
      <c r="BC118" s="875"/>
      <c r="BD118" s="875"/>
      <c r="BE118" s="875"/>
      <c r="BF118" s="875"/>
      <c r="BG118" s="875"/>
      <c r="BH118" s="875"/>
      <c r="BI118" s="875"/>
      <c r="BJ118" s="875"/>
      <c r="BK118" s="875"/>
      <c r="BL118" s="875"/>
      <c r="BM118" s="875"/>
      <c r="BN118" s="875"/>
      <c r="BO118" s="875"/>
      <c r="BP118" s="876"/>
      <c r="BQ118" s="915" t="s">
        <v>445</v>
      </c>
      <c r="BR118" s="881"/>
      <c r="BS118" s="881"/>
      <c r="BT118" s="881"/>
      <c r="BU118" s="881"/>
      <c r="BV118" s="881" t="s">
        <v>445</v>
      </c>
      <c r="BW118" s="881"/>
      <c r="BX118" s="881"/>
      <c r="BY118" s="881"/>
      <c r="BZ118" s="881"/>
      <c r="CA118" s="881" t="s">
        <v>445</v>
      </c>
      <c r="CB118" s="881"/>
      <c r="CC118" s="881"/>
      <c r="CD118" s="881"/>
      <c r="CE118" s="881"/>
      <c r="CF118" s="911" t="s">
        <v>445</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446</v>
      </c>
      <c r="DH118" s="816"/>
      <c r="DI118" s="816"/>
      <c r="DJ118" s="816"/>
      <c r="DK118" s="817"/>
      <c r="DL118" s="818" t="s">
        <v>446</v>
      </c>
      <c r="DM118" s="816"/>
      <c r="DN118" s="816"/>
      <c r="DO118" s="816"/>
      <c r="DP118" s="817"/>
      <c r="DQ118" s="818" t="s">
        <v>448</v>
      </c>
      <c r="DR118" s="816"/>
      <c r="DS118" s="816"/>
      <c r="DT118" s="816"/>
      <c r="DU118" s="817"/>
      <c r="DV118" s="860" t="s">
        <v>445</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448</v>
      </c>
      <c r="AB119" s="925"/>
      <c r="AC119" s="925"/>
      <c r="AD119" s="925"/>
      <c r="AE119" s="926"/>
      <c r="AF119" s="927" t="s">
        <v>445</v>
      </c>
      <c r="AG119" s="925"/>
      <c r="AH119" s="925"/>
      <c r="AI119" s="925"/>
      <c r="AJ119" s="926"/>
      <c r="AK119" s="927" t="s">
        <v>445</v>
      </c>
      <c r="AL119" s="925"/>
      <c r="AM119" s="925"/>
      <c r="AN119" s="925"/>
      <c r="AO119" s="926"/>
      <c r="AP119" s="928" t="s">
        <v>445</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474</v>
      </c>
      <c r="BP119" s="914"/>
      <c r="BQ119" s="915">
        <v>381127</v>
      </c>
      <c r="BR119" s="881"/>
      <c r="BS119" s="881"/>
      <c r="BT119" s="881"/>
      <c r="BU119" s="881"/>
      <c r="BV119" s="881">
        <v>348878</v>
      </c>
      <c r="BW119" s="881"/>
      <c r="BX119" s="881"/>
      <c r="BY119" s="881"/>
      <c r="BZ119" s="881"/>
      <c r="CA119" s="881">
        <v>647550</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448</v>
      </c>
      <c r="DH119" s="800"/>
      <c r="DI119" s="800"/>
      <c r="DJ119" s="800"/>
      <c r="DK119" s="801"/>
      <c r="DL119" s="802" t="s">
        <v>445</v>
      </c>
      <c r="DM119" s="800"/>
      <c r="DN119" s="800"/>
      <c r="DO119" s="800"/>
      <c r="DP119" s="801"/>
      <c r="DQ119" s="802" t="s">
        <v>445</v>
      </c>
      <c r="DR119" s="800"/>
      <c r="DS119" s="800"/>
      <c r="DT119" s="800"/>
      <c r="DU119" s="801"/>
      <c r="DV119" s="884" t="s">
        <v>445</v>
      </c>
      <c r="DW119" s="885"/>
      <c r="DX119" s="885"/>
      <c r="DY119" s="885"/>
      <c r="DZ119" s="886"/>
    </row>
    <row r="120" spans="1:130" s="230" customFormat="1" ht="26.25" customHeight="1" x14ac:dyDescent="0.15">
      <c r="A120" s="856"/>
      <c r="B120" s="857"/>
      <c r="C120" s="851" t="s">
        <v>452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445</v>
      </c>
      <c r="AB120" s="816"/>
      <c r="AC120" s="816"/>
      <c r="AD120" s="816"/>
      <c r="AE120" s="817"/>
      <c r="AF120" s="818" t="s">
        <v>445</v>
      </c>
      <c r="AG120" s="816"/>
      <c r="AH120" s="816"/>
      <c r="AI120" s="816"/>
      <c r="AJ120" s="817"/>
      <c r="AK120" s="818" t="s">
        <v>445</v>
      </c>
      <c r="AL120" s="816"/>
      <c r="AM120" s="816"/>
      <c r="AN120" s="816"/>
      <c r="AO120" s="817"/>
      <c r="AP120" s="860" t="s">
        <v>445</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5393548</v>
      </c>
      <c r="BR120" s="878"/>
      <c r="BS120" s="878"/>
      <c r="BT120" s="878"/>
      <c r="BU120" s="878"/>
      <c r="BV120" s="878">
        <v>4877295</v>
      </c>
      <c r="BW120" s="878"/>
      <c r="BX120" s="878"/>
      <c r="BY120" s="878"/>
      <c r="BZ120" s="878"/>
      <c r="CA120" s="878">
        <v>4743182</v>
      </c>
      <c r="CB120" s="878"/>
      <c r="CC120" s="878"/>
      <c r="CD120" s="878"/>
      <c r="CE120" s="878"/>
      <c r="CF120" s="902">
        <v>166</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292908</v>
      </c>
      <c r="DH120" s="878"/>
      <c r="DI120" s="878"/>
      <c r="DJ120" s="878"/>
      <c r="DK120" s="878"/>
      <c r="DL120" s="878">
        <v>246056</v>
      </c>
      <c r="DM120" s="878"/>
      <c r="DN120" s="878"/>
      <c r="DO120" s="878"/>
      <c r="DP120" s="878"/>
      <c r="DQ120" s="878">
        <v>202585</v>
      </c>
      <c r="DR120" s="878"/>
      <c r="DS120" s="878"/>
      <c r="DT120" s="878"/>
      <c r="DU120" s="878"/>
      <c r="DV120" s="879">
        <v>7.1</v>
      </c>
      <c r="DW120" s="879"/>
      <c r="DX120" s="879"/>
      <c r="DY120" s="879"/>
      <c r="DZ120" s="880"/>
    </row>
    <row r="121" spans="1:130" s="230" customFormat="1" ht="26.25" customHeight="1" x14ac:dyDescent="0.15">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418</v>
      </c>
      <c r="AG121" s="816"/>
      <c r="AH121" s="816"/>
      <c r="AI121" s="816"/>
      <c r="AJ121" s="817"/>
      <c r="AK121" s="818" t="s">
        <v>445</v>
      </c>
      <c r="AL121" s="816"/>
      <c r="AM121" s="816"/>
      <c r="AN121" s="816"/>
      <c r="AO121" s="817"/>
      <c r="AP121" s="860" t="s">
        <v>418</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t="s">
        <v>445</v>
      </c>
      <c r="BR121" s="853"/>
      <c r="BS121" s="853"/>
      <c r="BT121" s="853"/>
      <c r="BU121" s="853"/>
      <c r="BV121" s="853" t="s">
        <v>451</v>
      </c>
      <c r="BW121" s="853"/>
      <c r="BX121" s="853"/>
      <c r="BY121" s="853"/>
      <c r="BZ121" s="853"/>
      <c r="CA121" s="853" t="s">
        <v>445</v>
      </c>
      <c r="CB121" s="853"/>
      <c r="CC121" s="853"/>
      <c r="CD121" s="853"/>
      <c r="CE121" s="853"/>
      <c r="CF121" s="911" t="s">
        <v>445</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t="s">
        <v>446</v>
      </c>
      <c r="DH121" s="853"/>
      <c r="DI121" s="853"/>
      <c r="DJ121" s="853"/>
      <c r="DK121" s="853"/>
      <c r="DL121" s="853" t="s">
        <v>445</v>
      </c>
      <c r="DM121" s="853"/>
      <c r="DN121" s="853"/>
      <c r="DO121" s="853"/>
      <c r="DP121" s="853"/>
      <c r="DQ121" s="853" t="s">
        <v>445</v>
      </c>
      <c r="DR121" s="853"/>
      <c r="DS121" s="853"/>
      <c r="DT121" s="853"/>
      <c r="DU121" s="853"/>
      <c r="DV121" s="830" t="s">
        <v>418</v>
      </c>
      <c r="DW121" s="830"/>
      <c r="DX121" s="830"/>
      <c r="DY121" s="830"/>
      <c r="DZ121" s="831"/>
    </row>
    <row r="122" spans="1:130" s="230" customFormat="1" ht="26.25" customHeight="1" x14ac:dyDescent="0.15">
      <c r="A122" s="856"/>
      <c r="B122" s="857"/>
      <c r="C122" s="851"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445</v>
      </c>
      <c r="AB122" s="816"/>
      <c r="AC122" s="816"/>
      <c r="AD122" s="816"/>
      <c r="AE122" s="817"/>
      <c r="AF122" s="818" t="s">
        <v>446</v>
      </c>
      <c r="AG122" s="816"/>
      <c r="AH122" s="816"/>
      <c r="AI122" s="816"/>
      <c r="AJ122" s="817"/>
      <c r="AK122" s="818" t="s">
        <v>445</v>
      </c>
      <c r="AL122" s="816"/>
      <c r="AM122" s="816"/>
      <c r="AN122" s="816"/>
      <c r="AO122" s="817"/>
      <c r="AP122" s="860" t="s">
        <v>445</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1175529</v>
      </c>
      <c r="BR122" s="881"/>
      <c r="BS122" s="881"/>
      <c r="BT122" s="881"/>
      <c r="BU122" s="881"/>
      <c r="BV122" s="881">
        <v>1309302</v>
      </c>
      <c r="BW122" s="881"/>
      <c r="BX122" s="881"/>
      <c r="BY122" s="881"/>
      <c r="BZ122" s="881"/>
      <c r="CA122" s="881">
        <v>931994</v>
      </c>
      <c r="CB122" s="881"/>
      <c r="CC122" s="881"/>
      <c r="CD122" s="881"/>
      <c r="CE122" s="881"/>
      <c r="CF122" s="882">
        <v>32.6</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52" t="s">
        <v>448</v>
      </c>
      <c r="DH122" s="853"/>
      <c r="DI122" s="853"/>
      <c r="DJ122" s="853"/>
      <c r="DK122" s="853"/>
      <c r="DL122" s="853" t="s">
        <v>445</v>
      </c>
      <c r="DM122" s="853"/>
      <c r="DN122" s="853"/>
      <c r="DO122" s="853"/>
      <c r="DP122" s="853"/>
      <c r="DQ122" s="853" t="s">
        <v>445</v>
      </c>
      <c r="DR122" s="853"/>
      <c r="DS122" s="853"/>
      <c r="DT122" s="853"/>
      <c r="DU122" s="853"/>
      <c r="DV122" s="830" t="s">
        <v>445</v>
      </c>
      <c r="DW122" s="830"/>
      <c r="DX122" s="830"/>
      <c r="DY122" s="830"/>
      <c r="DZ122" s="831"/>
    </row>
    <row r="123" spans="1:130" s="230" customFormat="1" ht="26.25" customHeight="1" x14ac:dyDescent="0.15">
      <c r="A123" s="856"/>
      <c r="B123" s="857"/>
      <c r="C123" s="851" t="s">
        <v>468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445</v>
      </c>
      <c r="AB123" s="816"/>
      <c r="AC123" s="816"/>
      <c r="AD123" s="816"/>
      <c r="AE123" s="817"/>
      <c r="AF123" s="818" t="s">
        <v>451</v>
      </c>
      <c r="AG123" s="816"/>
      <c r="AH123" s="816"/>
      <c r="AI123" s="816"/>
      <c r="AJ123" s="817"/>
      <c r="AK123" s="818" t="s">
        <v>445</v>
      </c>
      <c r="AL123" s="816"/>
      <c r="AM123" s="816"/>
      <c r="AN123" s="816"/>
      <c r="AO123" s="817"/>
      <c r="AP123" s="860" t="s">
        <v>418</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485</v>
      </c>
      <c r="BP123" s="914"/>
      <c r="BQ123" s="868">
        <v>6569077</v>
      </c>
      <c r="BR123" s="869"/>
      <c r="BS123" s="869"/>
      <c r="BT123" s="869"/>
      <c r="BU123" s="869"/>
      <c r="BV123" s="869">
        <v>6186597</v>
      </c>
      <c r="BW123" s="869"/>
      <c r="BX123" s="869"/>
      <c r="BY123" s="869"/>
      <c r="BZ123" s="869"/>
      <c r="CA123" s="869">
        <v>5675176</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445</v>
      </c>
      <c r="DH123" s="816"/>
      <c r="DI123" s="816"/>
      <c r="DJ123" s="816"/>
      <c r="DK123" s="817"/>
      <c r="DL123" s="818" t="s">
        <v>445</v>
      </c>
      <c r="DM123" s="816"/>
      <c r="DN123" s="816"/>
      <c r="DO123" s="816"/>
      <c r="DP123" s="817"/>
      <c r="DQ123" s="818" t="s">
        <v>445</v>
      </c>
      <c r="DR123" s="816"/>
      <c r="DS123" s="816"/>
      <c r="DT123" s="816"/>
      <c r="DU123" s="817"/>
      <c r="DV123" s="860" t="s">
        <v>418</v>
      </c>
      <c r="DW123" s="861"/>
      <c r="DX123" s="861"/>
      <c r="DY123" s="861"/>
      <c r="DZ123" s="862"/>
    </row>
    <row r="124" spans="1:130" s="230" customFormat="1" ht="26.25" customHeight="1" thickBot="1" x14ac:dyDescent="0.2">
      <c r="A124" s="856"/>
      <c r="B124" s="857"/>
      <c r="C124" s="851" t="s">
        <v>471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445</v>
      </c>
      <c r="AB124" s="816"/>
      <c r="AC124" s="816"/>
      <c r="AD124" s="816"/>
      <c r="AE124" s="817"/>
      <c r="AF124" s="818" t="s">
        <v>445</v>
      </c>
      <c r="AG124" s="816"/>
      <c r="AH124" s="816"/>
      <c r="AI124" s="816"/>
      <c r="AJ124" s="817"/>
      <c r="AK124" s="818" t="s">
        <v>445</v>
      </c>
      <c r="AL124" s="816"/>
      <c r="AM124" s="816"/>
      <c r="AN124" s="816"/>
      <c r="AO124" s="817"/>
      <c r="AP124" s="860" t="s">
        <v>445</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445</v>
      </c>
      <c r="BR124" s="867"/>
      <c r="BS124" s="867"/>
      <c r="BT124" s="867"/>
      <c r="BU124" s="867"/>
      <c r="BV124" s="867" t="s">
        <v>418</v>
      </c>
      <c r="BW124" s="867"/>
      <c r="BX124" s="867"/>
      <c r="BY124" s="867"/>
      <c r="BZ124" s="867"/>
      <c r="CA124" s="867" t="s">
        <v>446</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451</v>
      </c>
      <c r="DH124" s="800"/>
      <c r="DI124" s="800"/>
      <c r="DJ124" s="800"/>
      <c r="DK124" s="801"/>
      <c r="DL124" s="802" t="s">
        <v>445</v>
      </c>
      <c r="DM124" s="800"/>
      <c r="DN124" s="800"/>
      <c r="DO124" s="800"/>
      <c r="DP124" s="801"/>
      <c r="DQ124" s="802" t="s">
        <v>451</v>
      </c>
      <c r="DR124" s="800"/>
      <c r="DS124" s="800"/>
      <c r="DT124" s="800"/>
      <c r="DU124" s="801"/>
      <c r="DV124" s="884" t="s">
        <v>445</v>
      </c>
      <c r="DW124" s="885"/>
      <c r="DX124" s="885"/>
      <c r="DY124" s="885"/>
      <c r="DZ124" s="886"/>
    </row>
    <row r="125" spans="1:130" s="230" customFormat="1" ht="26.25" customHeight="1" x14ac:dyDescent="0.15">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418</v>
      </c>
      <c r="AB125" s="816"/>
      <c r="AC125" s="816"/>
      <c r="AD125" s="816"/>
      <c r="AE125" s="817"/>
      <c r="AF125" s="818" t="s">
        <v>451</v>
      </c>
      <c r="AG125" s="816"/>
      <c r="AH125" s="816"/>
      <c r="AI125" s="816"/>
      <c r="AJ125" s="817"/>
      <c r="AK125" s="818" t="s">
        <v>451</v>
      </c>
      <c r="AL125" s="816"/>
      <c r="AM125" s="816"/>
      <c r="AN125" s="816"/>
      <c r="AO125" s="817"/>
      <c r="AP125" s="860" t="s">
        <v>445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489</v>
      </c>
      <c r="CL125" s="888"/>
      <c r="CM125" s="888"/>
      <c r="CN125" s="888"/>
      <c r="CO125" s="889"/>
      <c r="CP125" s="896" t="s">
        <v>490</v>
      </c>
      <c r="CQ125" s="844"/>
      <c r="CR125" s="844"/>
      <c r="CS125" s="844"/>
      <c r="CT125" s="844"/>
      <c r="CU125" s="844"/>
      <c r="CV125" s="844"/>
      <c r="CW125" s="844"/>
      <c r="CX125" s="844"/>
      <c r="CY125" s="844"/>
      <c r="CZ125" s="844"/>
      <c r="DA125" s="844"/>
      <c r="DB125" s="844"/>
      <c r="DC125" s="844"/>
      <c r="DD125" s="844"/>
      <c r="DE125" s="844"/>
      <c r="DF125" s="845"/>
      <c r="DG125" s="897" t="s">
        <v>446</v>
      </c>
      <c r="DH125" s="878"/>
      <c r="DI125" s="878"/>
      <c r="DJ125" s="878"/>
      <c r="DK125" s="878"/>
      <c r="DL125" s="878" t="s">
        <v>445</v>
      </c>
      <c r="DM125" s="878"/>
      <c r="DN125" s="878"/>
      <c r="DO125" s="878"/>
      <c r="DP125" s="878"/>
      <c r="DQ125" s="878" t="s">
        <v>445</v>
      </c>
      <c r="DR125" s="878"/>
      <c r="DS125" s="878"/>
      <c r="DT125" s="878"/>
      <c r="DU125" s="878"/>
      <c r="DV125" s="879" t="s">
        <v>418</v>
      </c>
      <c r="DW125" s="879"/>
      <c r="DX125" s="879"/>
      <c r="DY125" s="879"/>
      <c r="DZ125" s="880"/>
    </row>
    <row r="126" spans="1:130" s="230" customFormat="1" ht="26.25" customHeight="1" thickBot="1" x14ac:dyDescent="0.2">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418</v>
      </c>
      <c r="AB126" s="816"/>
      <c r="AC126" s="816"/>
      <c r="AD126" s="816"/>
      <c r="AE126" s="817"/>
      <c r="AF126" s="818" t="s">
        <v>446</v>
      </c>
      <c r="AG126" s="816"/>
      <c r="AH126" s="816"/>
      <c r="AI126" s="816"/>
      <c r="AJ126" s="817"/>
      <c r="AK126" s="818" t="s">
        <v>445</v>
      </c>
      <c r="AL126" s="816"/>
      <c r="AM126" s="816"/>
      <c r="AN126" s="816"/>
      <c r="AO126" s="817"/>
      <c r="AP126" s="860" t="s">
        <v>445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445</v>
      </c>
      <c r="DH126" s="853"/>
      <c r="DI126" s="853"/>
      <c r="DJ126" s="853"/>
      <c r="DK126" s="853"/>
      <c r="DL126" s="853" t="s">
        <v>445</v>
      </c>
      <c r="DM126" s="853"/>
      <c r="DN126" s="853"/>
      <c r="DO126" s="853"/>
      <c r="DP126" s="853"/>
      <c r="DQ126" s="853" t="s">
        <v>445</v>
      </c>
      <c r="DR126" s="853"/>
      <c r="DS126" s="853"/>
      <c r="DT126" s="853"/>
      <c r="DU126" s="853"/>
      <c r="DV126" s="830" t="s">
        <v>445</v>
      </c>
      <c r="DW126" s="830"/>
      <c r="DX126" s="830"/>
      <c r="DY126" s="830"/>
      <c r="DZ126" s="831"/>
    </row>
    <row r="127" spans="1:130" s="230" customFormat="1" ht="26.25" customHeight="1" x14ac:dyDescent="0.15">
      <c r="A127" s="858"/>
      <c r="B127" s="859"/>
      <c r="C127" s="874" t="s">
        <v>492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418</v>
      </c>
      <c r="AB127" s="816"/>
      <c r="AC127" s="816"/>
      <c r="AD127" s="816"/>
      <c r="AE127" s="817"/>
      <c r="AF127" s="818" t="s">
        <v>451</v>
      </c>
      <c r="AG127" s="816"/>
      <c r="AH127" s="816"/>
      <c r="AI127" s="816"/>
      <c r="AJ127" s="817"/>
      <c r="AK127" s="818" t="s">
        <v>445</v>
      </c>
      <c r="AL127" s="816"/>
      <c r="AM127" s="816"/>
      <c r="AN127" s="816"/>
      <c r="AO127" s="817"/>
      <c r="AP127" s="860" t="s">
        <v>451</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418</v>
      </c>
      <c r="DH127" s="853"/>
      <c r="DI127" s="853"/>
      <c r="DJ127" s="853"/>
      <c r="DK127" s="853"/>
      <c r="DL127" s="853" t="s">
        <v>451</v>
      </c>
      <c r="DM127" s="853"/>
      <c r="DN127" s="853"/>
      <c r="DO127" s="853"/>
      <c r="DP127" s="853"/>
      <c r="DQ127" s="853" t="s">
        <v>451</v>
      </c>
      <c r="DR127" s="853"/>
      <c r="DS127" s="853"/>
      <c r="DT127" s="853"/>
      <c r="DU127" s="853"/>
      <c r="DV127" s="830" t="s">
        <v>445</v>
      </c>
      <c r="DW127" s="830"/>
      <c r="DX127" s="830"/>
      <c r="DY127" s="830"/>
      <c r="DZ127" s="831"/>
    </row>
    <row r="128" spans="1:130" s="230" customFormat="1" ht="26.25" customHeight="1" thickBot="1" x14ac:dyDescent="0.2">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t="s">
        <v>445</v>
      </c>
      <c r="AB128" s="837"/>
      <c r="AC128" s="837"/>
      <c r="AD128" s="837"/>
      <c r="AE128" s="838"/>
      <c r="AF128" s="839" t="s">
        <v>445</v>
      </c>
      <c r="AG128" s="837"/>
      <c r="AH128" s="837"/>
      <c r="AI128" s="837"/>
      <c r="AJ128" s="838"/>
      <c r="AK128" s="839" t="s">
        <v>446</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449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445</v>
      </c>
      <c r="DH128" s="827"/>
      <c r="DI128" s="827"/>
      <c r="DJ128" s="827"/>
      <c r="DK128" s="827"/>
      <c r="DL128" s="827" t="s">
        <v>449</v>
      </c>
      <c r="DM128" s="827"/>
      <c r="DN128" s="827"/>
      <c r="DO128" s="827"/>
      <c r="DP128" s="827"/>
      <c r="DQ128" s="827" t="s">
        <v>449</v>
      </c>
      <c r="DR128" s="827"/>
      <c r="DS128" s="827"/>
      <c r="DT128" s="827"/>
      <c r="DU128" s="827"/>
      <c r="DV128" s="828" t="s">
        <v>445</v>
      </c>
      <c r="DW128" s="828"/>
      <c r="DX128" s="828"/>
      <c r="DY128" s="828"/>
      <c r="DZ128" s="829"/>
    </row>
    <row r="129" spans="1:131" s="230" customFormat="1" ht="26.25" customHeight="1" x14ac:dyDescent="0.15">
      <c r="A129" s="810" t="s">
        <v>106</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502</v>
      </c>
      <c r="X129" s="813"/>
      <c r="Y129" s="813"/>
      <c r="Z129" s="814"/>
      <c r="AA129" s="815">
        <v>3390007</v>
      </c>
      <c r="AB129" s="816"/>
      <c r="AC129" s="816"/>
      <c r="AD129" s="816"/>
      <c r="AE129" s="817"/>
      <c r="AF129" s="818">
        <v>3072230</v>
      </c>
      <c r="AG129" s="816"/>
      <c r="AH129" s="816"/>
      <c r="AI129" s="816"/>
      <c r="AJ129" s="817"/>
      <c r="AK129" s="818">
        <v>3025005</v>
      </c>
      <c r="AL129" s="816"/>
      <c r="AM129" s="816"/>
      <c r="AN129" s="816"/>
      <c r="AO129" s="817"/>
      <c r="AP129" s="819"/>
      <c r="AQ129" s="820"/>
      <c r="AR129" s="820"/>
      <c r="AS129" s="820"/>
      <c r="AT129" s="821"/>
      <c r="AU129" s="233"/>
      <c r="AV129" s="233"/>
      <c r="AW129" s="233"/>
      <c r="AX129" s="787" t="s">
        <v>503</v>
      </c>
      <c r="AY129" s="788"/>
      <c r="AZ129" s="788"/>
      <c r="BA129" s="788"/>
      <c r="BB129" s="788"/>
      <c r="BC129" s="788"/>
      <c r="BD129" s="788"/>
      <c r="BE129" s="789"/>
      <c r="BF129" s="806" t="s">
        <v>504</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197775</v>
      </c>
      <c r="AB130" s="816"/>
      <c r="AC130" s="816"/>
      <c r="AD130" s="816"/>
      <c r="AE130" s="817"/>
      <c r="AF130" s="818">
        <v>182050</v>
      </c>
      <c r="AG130" s="816"/>
      <c r="AH130" s="816"/>
      <c r="AI130" s="816"/>
      <c r="AJ130" s="817"/>
      <c r="AK130" s="818">
        <v>168481</v>
      </c>
      <c r="AL130" s="816"/>
      <c r="AM130" s="816"/>
      <c r="AN130" s="816"/>
      <c r="AO130" s="817"/>
      <c r="AP130" s="819"/>
      <c r="AQ130" s="820"/>
      <c r="AR130" s="820"/>
      <c r="AS130" s="820"/>
      <c r="AT130" s="821"/>
      <c r="AU130" s="233"/>
      <c r="AV130" s="233"/>
      <c r="AW130" s="233"/>
      <c r="AX130" s="787" t="s">
        <v>507</v>
      </c>
      <c r="AY130" s="788"/>
      <c r="AZ130" s="788"/>
      <c r="BA130" s="788"/>
      <c r="BB130" s="788"/>
      <c r="BC130" s="788"/>
      <c r="BD130" s="788"/>
      <c r="BE130" s="789"/>
      <c r="BF130" s="790">
        <v>-3.6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3192232</v>
      </c>
      <c r="AB131" s="800"/>
      <c r="AC131" s="800"/>
      <c r="AD131" s="800"/>
      <c r="AE131" s="801"/>
      <c r="AF131" s="802">
        <v>2890180</v>
      </c>
      <c r="AG131" s="800"/>
      <c r="AH131" s="800"/>
      <c r="AI131" s="800"/>
      <c r="AJ131" s="801"/>
      <c r="AK131" s="802">
        <v>2856524</v>
      </c>
      <c r="AL131" s="800"/>
      <c r="AM131" s="800"/>
      <c r="AN131" s="800"/>
      <c r="AO131" s="801"/>
      <c r="AP131" s="803"/>
      <c r="AQ131" s="804"/>
      <c r="AR131" s="804"/>
      <c r="AS131" s="804"/>
      <c r="AT131" s="805"/>
      <c r="AU131" s="233"/>
      <c r="AV131" s="233"/>
      <c r="AW131" s="233"/>
      <c r="AX131" s="765" t="s">
        <v>509</v>
      </c>
      <c r="AY131" s="766"/>
      <c r="AZ131" s="766"/>
      <c r="BA131" s="766"/>
      <c r="BB131" s="766"/>
      <c r="BC131" s="766"/>
      <c r="BD131" s="766"/>
      <c r="BE131" s="767"/>
      <c r="BF131" s="768" t="s">
        <v>127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-3.4565783400000001</v>
      </c>
      <c r="AB132" s="781"/>
      <c r="AC132" s="781"/>
      <c r="AD132" s="781"/>
      <c r="AE132" s="782"/>
      <c r="AF132" s="783">
        <v>-3.86681798</v>
      </c>
      <c r="AG132" s="781"/>
      <c r="AH132" s="781"/>
      <c r="AI132" s="781"/>
      <c r="AJ132" s="782"/>
      <c r="AK132" s="783">
        <v>-3.6032954699999999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-2.5</v>
      </c>
      <c r="AB133" s="760"/>
      <c r="AC133" s="760"/>
      <c r="AD133" s="760"/>
      <c r="AE133" s="761"/>
      <c r="AF133" s="759">
        <v>-3.2</v>
      </c>
      <c r="AG133" s="760"/>
      <c r="AH133" s="760"/>
      <c r="AI133" s="760"/>
      <c r="AJ133" s="761"/>
      <c r="AK133" s="759">
        <v>-3.6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0Vfw9qqd5tJttYPzJGLFwwslx0m7fa2HLjevAQ6/vV4Uzo0wZablUAqHGdwMmy9Qvfab04hKqx1iXAat22UgQ==" saltValue="fxKvklpJuzDRwp0LUzi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Ykdsd+KCJj1NGZ4G56jXkgYjKTkcwUW6+ZiypJlDUycW8oolh6ZGbgnruZQ323weVbqvfWXXf85UH9J5kVqQw==" saltValue="U+ohodIU8fOHdFwPcSleH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izA3Q6UCc0rnaurU5p+68KlkGIKtFHsm/rO+MIeMPih1KNiDhTBoXXcGJWd0B183USx3aXqaWt7o2AYCboFkw==" saltValue="OjvAViVJXQBEqucXxbwU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521</v>
      </c>
      <c r="AL9" s="1167"/>
      <c r="AM9" s="1167"/>
      <c r="AN9" s="1168"/>
      <c r="AO9" s="281">
        <v>998845</v>
      </c>
      <c r="AP9" s="281">
        <v>101933</v>
      </c>
      <c r="AQ9" s="282">
        <v>138583</v>
      </c>
      <c r="AR9" s="283">
        <v>-26.4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522</v>
      </c>
      <c r="AL10" s="1167"/>
      <c r="AM10" s="1167"/>
      <c r="AN10" s="1168"/>
      <c r="AO10" s="284">
        <v>139800</v>
      </c>
      <c r="AP10" s="284">
        <v>14267</v>
      </c>
      <c r="AQ10" s="285">
        <v>15847</v>
      </c>
      <c r="AR10" s="286">
        <v>-10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523</v>
      </c>
      <c r="AL11" s="1167"/>
      <c r="AM11" s="1167"/>
      <c r="AN11" s="1168"/>
      <c r="AO11" s="284" t="s">
        <v>524</v>
      </c>
      <c r="AP11" s="284" t="s">
        <v>524</v>
      </c>
      <c r="AQ11" s="285">
        <v>2224</v>
      </c>
      <c r="AR11" s="286" t="s">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525</v>
      </c>
      <c r="AL12" s="1167"/>
      <c r="AM12" s="1167"/>
      <c r="AN12" s="1168"/>
      <c r="AO12" s="284" t="s">
        <v>524</v>
      </c>
      <c r="AP12" s="284" t="s">
        <v>524</v>
      </c>
      <c r="AQ12" s="285" t="s">
        <v>524</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526</v>
      </c>
      <c r="AL13" s="1167"/>
      <c r="AM13" s="1167"/>
      <c r="AN13" s="1168"/>
      <c r="AO13" s="284">
        <v>30778</v>
      </c>
      <c r="AP13" s="284">
        <v>3141</v>
      </c>
      <c r="AQ13" s="285">
        <v>5571</v>
      </c>
      <c r="AR13" s="286">
        <v>-43.6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527</v>
      </c>
      <c r="AL14" s="1167"/>
      <c r="AM14" s="1167"/>
      <c r="AN14" s="1168"/>
      <c r="AO14" s="284">
        <v>9648</v>
      </c>
      <c r="AP14" s="284">
        <v>985</v>
      </c>
      <c r="AQ14" s="285">
        <v>2766</v>
      </c>
      <c r="AR14" s="286">
        <v>-64.400000000000006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528</v>
      </c>
      <c r="AL15" s="1170"/>
      <c r="AM15" s="1170"/>
      <c r="AN15" s="1171"/>
      <c r="AO15" s="284">
        <v>-52273</v>
      </c>
      <c r="AP15" s="284">
        <v>-5335</v>
      </c>
      <c r="AQ15" s="285">
        <v>-9361</v>
      </c>
      <c r="AR15" s="286">
        <v>-43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1126798</v>
      </c>
      <c r="AP16" s="284">
        <v>114991</v>
      </c>
      <c r="AQ16" s="285">
        <v>155632</v>
      </c>
      <c r="AR16" s="286">
        <v>-26.1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533</v>
      </c>
      <c r="AL21" s="1173"/>
      <c r="AM21" s="1173"/>
      <c r="AN21" s="1174"/>
      <c r="AO21" s="297">
        <v>10.31</v>
      </c>
      <c r="AP21" s="298">
        <v>13.83</v>
      </c>
      <c r="AQ21" s="299">
        <v>-3.52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534</v>
      </c>
      <c r="AL22" s="1173"/>
      <c r="AM22" s="1173"/>
      <c r="AN22" s="1174"/>
      <c r="AO22" s="302">
        <v>91.9</v>
      </c>
      <c r="AP22" s="303">
        <v>96.2</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538</v>
      </c>
      <c r="AL32" s="1157"/>
      <c r="AM32" s="1157"/>
      <c r="AN32" s="1158"/>
      <c r="AO32" s="312">
        <v>8634</v>
      </c>
      <c r="AP32" s="312">
        <v>881</v>
      </c>
      <c r="AQ32" s="313">
        <v>82029</v>
      </c>
      <c r="AR32" s="314">
        <v>-98.9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539</v>
      </c>
      <c r="AL33" s="1157"/>
      <c r="AM33" s="1157"/>
      <c r="AN33" s="115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540</v>
      </c>
      <c r="AL34" s="1157"/>
      <c r="AM34" s="1157"/>
      <c r="AN34" s="1158"/>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541</v>
      </c>
      <c r="AL35" s="1157"/>
      <c r="AM35" s="1157"/>
      <c r="AN35" s="1158"/>
      <c r="AO35" s="312">
        <v>48665</v>
      </c>
      <c r="AP35" s="312">
        <v>4966</v>
      </c>
      <c r="AQ35" s="313">
        <v>28200</v>
      </c>
      <c r="AR35" s="314">
        <v>-82.4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542</v>
      </c>
      <c r="AL36" s="1157"/>
      <c r="AM36" s="1157"/>
      <c r="AN36" s="1158"/>
      <c r="AO36" s="312">
        <v>8253</v>
      </c>
      <c r="AP36" s="312">
        <v>842</v>
      </c>
      <c r="AQ36" s="313">
        <v>4770</v>
      </c>
      <c r="AR36" s="314">
        <v>-82.3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543</v>
      </c>
      <c r="AL37" s="1157"/>
      <c r="AM37" s="1157"/>
      <c r="AN37" s="1158"/>
      <c r="AO37" s="312" t="s">
        <v>524</v>
      </c>
      <c r="AP37" s="312" t="s">
        <v>524</v>
      </c>
      <c r="AQ37" s="313">
        <v>525</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544</v>
      </c>
      <c r="AL38" s="1160"/>
      <c r="AM38" s="1160"/>
      <c r="AN38" s="1161"/>
      <c r="AO38" s="315" t="s">
        <v>524</v>
      </c>
      <c r="AP38" s="315" t="s">
        <v>524</v>
      </c>
      <c r="AQ38" s="316">
        <v>4</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545</v>
      </c>
      <c r="AL39" s="1160"/>
      <c r="AM39" s="1160"/>
      <c r="AN39" s="1161"/>
      <c r="AO39" s="312" t="s">
        <v>524</v>
      </c>
      <c r="AP39" s="312" t="s">
        <v>524</v>
      </c>
      <c r="AQ39" s="313">
        <v>-1861</v>
      </c>
      <c r="AR39" s="314" t="s">
        <v>524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546</v>
      </c>
      <c r="AL40" s="1157"/>
      <c r="AM40" s="1157"/>
      <c r="AN40" s="1158"/>
      <c r="AO40" s="312">
        <v>-168481</v>
      </c>
      <c r="AP40" s="312">
        <v>-17194</v>
      </c>
      <c r="AQ40" s="313">
        <v>-76879</v>
      </c>
      <c r="AR40" s="314">
        <v>-77.599999999999994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-102929</v>
      </c>
      <c r="AP41" s="312">
        <v>-10504</v>
      </c>
      <c r="AQ41" s="313">
        <v>36788</v>
      </c>
      <c r="AR41" s="314">
        <v>-128.6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516</v>
      </c>
      <c r="AN49" s="1151" t="s">
        <v>550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584606</v>
      </c>
      <c r="AN51" s="334">
        <v>60337</v>
      </c>
      <c r="AO51" s="335">
        <v>-3.3</v>
      </c>
      <c r="AP51" s="336">
        <v>114790</v>
      </c>
      <c r="AQ51" s="337">
        <v>-6.6</v>
      </c>
      <c r="AR51" s="338">
        <v>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241942</v>
      </c>
      <c r="AN52" s="342">
        <v>24971</v>
      </c>
      <c r="AO52" s="343">
        <v>-18.100000000000001</v>
      </c>
      <c r="AP52" s="344">
        <v>55601</v>
      </c>
      <c r="AQ52" s="345">
        <v>-15.5</v>
      </c>
      <c r="AR52" s="346">
        <v>-2.6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1009367</v>
      </c>
      <c r="AN53" s="334">
        <v>104241</v>
      </c>
      <c r="AO53" s="335">
        <v>72.8</v>
      </c>
      <c r="AP53" s="336">
        <v>126262</v>
      </c>
      <c r="AQ53" s="337">
        <v>10</v>
      </c>
      <c r="AR53" s="338">
        <v>62.8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412181</v>
      </c>
      <c r="AN54" s="342">
        <v>42567</v>
      </c>
      <c r="AO54" s="343">
        <v>70.5</v>
      </c>
      <c r="AP54" s="344">
        <v>56769</v>
      </c>
      <c r="AQ54" s="345">
        <v>2.1</v>
      </c>
      <c r="AR54" s="346">
        <v>68.400000000000006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889326</v>
      </c>
      <c r="AN55" s="334">
        <v>91863</v>
      </c>
      <c r="AO55" s="335">
        <v>-11.9</v>
      </c>
      <c r="AP55" s="336">
        <v>126525</v>
      </c>
      <c r="AQ55" s="337">
        <v>0.2</v>
      </c>
      <c r="AR55" s="338">
        <v>-12.1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355436</v>
      </c>
      <c r="AN56" s="342">
        <v>36715</v>
      </c>
      <c r="AO56" s="343">
        <v>-13.7</v>
      </c>
      <c r="AP56" s="344">
        <v>67052</v>
      </c>
      <c r="AQ56" s="345">
        <v>18.100000000000001</v>
      </c>
      <c r="AR56" s="346">
        <v>-31.8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860423</v>
      </c>
      <c r="AN57" s="334">
        <v>88239</v>
      </c>
      <c r="AO57" s="335">
        <v>-3.9</v>
      </c>
      <c r="AP57" s="336">
        <v>122054</v>
      </c>
      <c r="AQ57" s="337">
        <v>-3.5</v>
      </c>
      <c r="AR57" s="338">
        <v>-0.4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424086</v>
      </c>
      <c r="AN58" s="342">
        <v>43492</v>
      </c>
      <c r="AO58" s="343">
        <v>18.5</v>
      </c>
      <c r="AP58" s="344">
        <v>68298</v>
      </c>
      <c r="AQ58" s="345">
        <v>1.9</v>
      </c>
      <c r="AR58" s="346">
        <v>16.600000000000001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1148005</v>
      </c>
      <c r="AN59" s="334">
        <v>117155</v>
      </c>
      <c r="AO59" s="335">
        <v>32.799999999999997</v>
      </c>
      <c r="AP59" s="336">
        <v>111644</v>
      </c>
      <c r="AQ59" s="337">
        <v>-8.5</v>
      </c>
      <c r="AR59" s="338">
        <v>41.3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326615</v>
      </c>
      <c r="AN60" s="342">
        <v>33331</v>
      </c>
      <c r="AO60" s="343">
        <v>-23.4</v>
      </c>
      <c r="AP60" s="344">
        <v>66606</v>
      </c>
      <c r="AQ60" s="345">
        <v>-2.5</v>
      </c>
      <c r="AR60" s="346">
        <v>-20.9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898345</v>
      </c>
      <c r="AN61" s="349">
        <v>92367</v>
      </c>
      <c r="AO61" s="350">
        <v>17.3</v>
      </c>
      <c r="AP61" s="351">
        <v>120255</v>
      </c>
      <c r="AQ61" s="352">
        <v>-1.7</v>
      </c>
      <c r="AR61" s="338">
        <v>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352052</v>
      </c>
      <c r="AN62" s="342">
        <v>36215</v>
      </c>
      <c r="AO62" s="343">
        <v>6.8</v>
      </c>
      <c r="AP62" s="344">
        <v>62865</v>
      </c>
      <c r="AQ62" s="345">
        <v>0.8</v>
      </c>
      <c r="AR62" s="346">
        <v>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Yt2Isy8YV98OFQJs1nP9XA8zQKCQYZROHQWREzL+HwI37BIEjT+PfleD4mdXer3s7bweUoCWiDt/PCCn/vywA==" saltValue="jqrqKp3LaMXOtFsFR8CS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F0NmkUevkYtc3RqrPX72FHJKM4ILeAldIo8rt1IHRRQv3tyHJ5NGqtb8Y3m1AJ0WD+bgtN/yL4qLkbHuNPShFg==" saltValue="6VwQMtZUfLzmlgqJahf3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BD6ECB/e2ociW8piZTdbGAXHgK0ru+BzLuoDqaBZg/USuPXP7fh/Jj7cEEJLHg+8VIVktZIhIdMyVJZbJ7+Qww==" saltValue="YNIpwDfKkgUgRggIkKZ2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5" t="s">
        <v>3</v>
      </c>
      <c r="D47" s="1175"/>
      <c r="E47" s="1176"/>
      <c r="F47" s="11">
        <v>93.06</v>
      </c>
      <c r="G47" s="12">
        <v>81.14</v>
      </c>
      <c r="H47" s="12">
        <v>90.15</v>
      </c>
      <c r="I47" s="12">
        <v>77.010000000000005</v>
      </c>
      <c r="J47" s="13">
        <v>71.64</v>
      </c>
    </row>
    <row r="48" spans="2:10" ht="57.75" customHeight="1" x14ac:dyDescent="0.15">
      <c r="B48" s="14"/>
      <c r="C48" s="1177" t="s">
        <v>4</v>
      </c>
      <c r="D48" s="1177"/>
      <c r="E48" s="1178"/>
      <c r="F48" s="15">
        <v>8.74</v>
      </c>
      <c r="G48" s="16">
        <v>2.41</v>
      </c>
      <c r="H48" s="16">
        <v>2.84</v>
      </c>
      <c r="I48" s="16">
        <v>16.309999999999999</v>
      </c>
      <c r="J48" s="17">
        <v>12.74</v>
      </c>
    </row>
    <row r="49" spans="2:10" ht="57.75" customHeight="1" thickBot="1" x14ac:dyDescent="0.2">
      <c r="B49" s="18"/>
      <c r="C49" s="1179" t="s">
        <v>5</v>
      </c>
      <c r="D49" s="1179"/>
      <c r="E49" s="1180"/>
      <c r="F49" s="19">
        <v>10.6</v>
      </c>
      <c r="G49" s="20" t="s">
        <v>571</v>
      </c>
      <c r="H49" s="20" t="s">
        <v>572</v>
      </c>
      <c r="I49" s="20" t="s">
        <v>573</v>
      </c>
      <c r="J49" s="21" t="s">
        <v>574</v>
      </c>
    </row>
    <row r="50" spans="2:10" x14ac:dyDescent="0.15"/>
  </sheetData>
  <sheetProtection algorithmName="SHA-512" hashValue="hLlRfFgt8RFQTlJm9kG0R9rgN3WoATqSFTO3SjxVGwuZ0Tdia9qyQ6Ipwad9SLB1Z2KcRibbuA5WnmApRah4Og==" saltValue="Q3G+BEjIdOfyVWG1mVsp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a3391t</cp:lastModifiedBy>
  <cp:lastPrinted>2024-08-23T02:19:27Z</cp:lastPrinted>
  <dcterms:created xsi:type="dcterms:W3CDTF">2024-02-05T01:20:09Z</dcterms:created>
  <dcterms:modified xsi:type="dcterms:W3CDTF">2024-10-01T00:01:25Z</dcterms:modified>
  <cp:category/>
</cp:coreProperties>
</file>